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166" i="1" l="1"/>
  <c r="M166" i="1"/>
  <c r="L166" i="1"/>
  <c r="K166" i="1"/>
  <c r="J166" i="1"/>
  <c r="I166" i="1"/>
  <c r="H166" i="1"/>
  <c r="G166" i="1"/>
  <c r="F166" i="1"/>
  <c r="E166" i="1"/>
  <c r="D166" i="1"/>
  <c r="N151" i="1"/>
  <c r="M151" i="1"/>
  <c r="L151" i="1"/>
  <c r="K151" i="1"/>
  <c r="J151" i="1"/>
  <c r="I151" i="1"/>
  <c r="H151" i="1"/>
  <c r="G151" i="1"/>
  <c r="F151" i="1"/>
  <c r="E151" i="1"/>
  <c r="D151" i="1"/>
  <c r="N131" i="1"/>
  <c r="M131" i="1"/>
  <c r="L131" i="1"/>
  <c r="K131" i="1"/>
  <c r="J131" i="1"/>
  <c r="I131" i="1"/>
  <c r="H131" i="1"/>
  <c r="G131" i="1"/>
  <c r="F131" i="1"/>
  <c r="E131" i="1"/>
  <c r="D131" i="1"/>
  <c r="N116" i="1"/>
  <c r="M116" i="1"/>
  <c r="L116" i="1"/>
  <c r="K116" i="1"/>
  <c r="J116" i="1"/>
  <c r="I116" i="1"/>
  <c r="H116" i="1"/>
  <c r="G116" i="1"/>
  <c r="F116" i="1"/>
  <c r="E116" i="1"/>
  <c r="D116" i="1"/>
  <c r="N97" i="1"/>
  <c r="M97" i="1"/>
  <c r="L97" i="1"/>
  <c r="K97" i="1"/>
  <c r="J97" i="1"/>
  <c r="I97" i="1"/>
  <c r="H97" i="1"/>
  <c r="G97" i="1"/>
  <c r="F97" i="1"/>
  <c r="E97" i="1"/>
  <c r="D97" i="1"/>
  <c r="N82" i="1"/>
  <c r="M82" i="1"/>
  <c r="L82" i="1"/>
  <c r="K82" i="1"/>
  <c r="J82" i="1"/>
  <c r="I82" i="1"/>
  <c r="H82" i="1"/>
  <c r="G82" i="1"/>
  <c r="F82" i="1"/>
  <c r="E82" i="1"/>
  <c r="D82" i="1"/>
  <c r="N64" i="1"/>
  <c r="M64" i="1"/>
  <c r="L64" i="1"/>
  <c r="K64" i="1"/>
  <c r="J64" i="1"/>
  <c r="I64" i="1"/>
  <c r="H64" i="1"/>
  <c r="G64" i="1"/>
  <c r="F64" i="1"/>
  <c r="E64" i="1"/>
  <c r="D64" i="1"/>
  <c r="N48" i="1"/>
  <c r="M48" i="1"/>
  <c r="L48" i="1"/>
  <c r="K48" i="1"/>
  <c r="J48" i="1"/>
  <c r="I48" i="1"/>
  <c r="H48" i="1"/>
  <c r="G48" i="1"/>
  <c r="F48" i="1"/>
  <c r="E48" i="1"/>
  <c r="D48" i="1"/>
  <c r="N30" i="1"/>
  <c r="M30" i="1"/>
  <c r="L30" i="1"/>
  <c r="K30" i="1"/>
  <c r="J30" i="1"/>
  <c r="I30" i="1"/>
  <c r="H30" i="1"/>
  <c r="G30" i="1"/>
  <c r="F30" i="1"/>
  <c r="E30" i="1"/>
  <c r="D30" i="1"/>
  <c r="N15" i="1"/>
  <c r="M15" i="1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<sst xmlns="http://schemas.openxmlformats.org/spreadsheetml/2006/main" count="255" uniqueCount="60">
  <si>
    <t>Д Е Н Ь 1</t>
  </si>
  <si>
    <t>№ рецептуры</t>
  </si>
  <si>
    <t>Наименование блюда</t>
  </si>
  <si>
    <t>Масса порций</t>
  </si>
  <si>
    <t>Пищевые  вещества (г)</t>
  </si>
  <si>
    <t>Энергетич ценность (ккал)</t>
  </si>
  <si>
    <t xml:space="preserve">Витамины </t>
  </si>
  <si>
    <t>Минеральные вещества (мг)</t>
  </si>
  <si>
    <t>Б</t>
  </si>
  <si>
    <t>Ж</t>
  </si>
  <si>
    <t>У</t>
  </si>
  <si>
    <t>В1</t>
  </si>
  <si>
    <t>С</t>
  </si>
  <si>
    <t>А</t>
  </si>
  <si>
    <t>Са</t>
  </si>
  <si>
    <t>Mg</t>
  </si>
  <si>
    <t>Fe</t>
  </si>
  <si>
    <t>Р</t>
  </si>
  <si>
    <t>Суп картофельный</t>
  </si>
  <si>
    <t>Рис отварной</t>
  </si>
  <si>
    <t>Котлета Куриная</t>
  </si>
  <si>
    <t>Компот из сухофруктов</t>
  </si>
  <si>
    <t>Хлеб ржаной</t>
  </si>
  <si>
    <t>Хлеб пшеничный</t>
  </si>
  <si>
    <t>ИТОГО</t>
  </si>
  <si>
    <t>Д Е Н Ь 2</t>
  </si>
  <si>
    <t>Щи из свежей капусты</t>
  </si>
  <si>
    <t>Тефтеля мясная</t>
  </si>
  <si>
    <t>Макароны отварные</t>
  </si>
  <si>
    <t>Чай с лимоном</t>
  </si>
  <si>
    <t>Д Е Н Ь 3</t>
  </si>
  <si>
    <t>Суп картофельный с мясом</t>
  </si>
  <si>
    <t>Сосиска отварная</t>
  </si>
  <si>
    <t>Капуста тушеная</t>
  </si>
  <si>
    <t>Д Е Н Ь 4</t>
  </si>
  <si>
    <t>Бощ</t>
  </si>
  <si>
    <t>200/20</t>
  </si>
  <si>
    <t>Гречка отварная</t>
  </si>
  <si>
    <t>Котлета куриная</t>
  </si>
  <si>
    <t>Сок в пакетах</t>
  </si>
  <si>
    <t>Д Е Н Ь 5</t>
  </si>
  <si>
    <t>Рассольник Ленинградский</t>
  </si>
  <si>
    <t>Рыба припущенная</t>
  </si>
  <si>
    <t>Картофельное пюре</t>
  </si>
  <si>
    <t>Д Е Н Ь 6</t>
  </si>
  <si>
    <t>Суп с макаронными изделиями</t>
  </si>
  <si>
    <t>Птица тушеная</t>
  </si>
  <si>
    <t>Кофейный напиток</t>
  </si>
  <si>
    <t>Д Е Н Ь 7</t>
  </si>
  <si>
    <t>Биточки мясные</t>
  </si>
  <si>
    <t>Д Е Н Ь 8</t>
  </si>
  <si>
    <t>Суп гороховый с мясом</t>
  </si>
  <si>
    <t>ленивые голубцы</t>
  </si>
  <si>
    <t>Д Е Н Ь 9</t>
  </si>
  <si>
    <t>Суп пюре с гренками</t>
  </si>
  <si>
    <t>Бефстроганов</t>
  </si>
  <si>
    <t>Кисель</t>
  </si>
  <si>
    <t>Д Е Н Ь 10</t>
  </si>
  <si>
    <t>Суп рыбный</t>
  </si>
  <si>
    <t>Птица Тушеная в сметане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</si>
</sst>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0"/>
      <color theme="1"/>
      <name val="Arial Narrow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name val="Arial Narrow"/>
      <family val="2"/>
      <charset val="204"/>
    </font>
    <font>
      <b/>
      <sz val="12"/>
      <name val="Arial Narrow"/>
      <family val="2"/>
      <charset val="204"/>
    </font>
    <font>
      <i/>
      <sz val="10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i/>
      <sz val="10"/>
      <name val="Arial Narrow"/>
      <family val="2"/>
      <charset val="204"/>
    </font>
    <font>
      <b/>
      <i/>
      <sz val="8"/>
      <name val="Arial Narrow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 applyBorder="1"/>
    <xf numFmtId="0" fontId="1" fillId="2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8" fillId="0" borderId="5" xfId="0" applyFont="1" applyBorder="1" applyAlignment="1">
      <alignment horizontal="left" vertical="center"/>
    </xf>
    <xf numFmtId="2" fontId="8" fillId="0" borderId="5" xfId="0" applyNumberFormat="1" applyFont="1" applyBorder="1" applyAlignment="1">
      <alignment horizontal="left" vertical="center"/>
    </xf>
    <xf numFmtId="2" fontId="9" fillId="0" borderId="5" xfId="0" applyNumberFormat="1" applyFont="1" applyBorder="1" applyAlignment="1">
      <alignment horizontal="left" vertical="center"/>
    </xf>
    <xf numFmtId="2" fontId="8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10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/>
    </xf>
    <xf numFmtId="164" fontId="6" fillId="0" borderId="3" xfId="0" applyNumberFormat="1" applyFont="1" applyBorder="1" applyAlignment="1">
      <alignment horizontal="left"/>
    </xf>
    <xf numFmtId="2" fontId="6" fillId="0" borderId="3" xfId="0" applyNumberFormat="1" applyFont="1" applyBorder="1" applyAlignment="1">
      <alignment horizontal="left"/>
    </xf>
    <xf numFmtId="0" fontId="10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164" fontId="6" fillId="0" borderId="8" xfId="0" applyNumberFormat="1" applyFont="1" applyBorder="1" applyAlignment="1">
      <alignment horizontal="left"/>
    </xf>
    <xf numFmtId="2" fontId="6" fillId="0" borderId="8" xfId="0" applyNumberFormat="1" applyFont="1" applyBorder="1" applyAlignment="1">
      <alignment horizontal="left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1" fillId="0" borderId="7" xfId="0" applyFont="1" applyBorder="1" applyAlignment="1">
      <alignment horizontal="left"/>
    </xf>
    <xf numFmtId="0" fontId="0" fillId="0" borderId="7" xfId="0" applyBorder="1"/>
    <xf numFmtId="2" fontId="8" fillId="0" borderId="8" xfId="0" applyNumberFormat="1" applyFont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wrapText="1"/>
    </xf>
    <xf numFmtId="2" fontId="12" fillId="0" borderId="6" xfId="0" applyNumberFormat="1" applyFont="1" applyFill="1" applyBorder="1" applyAlignment="1">
      <alignment horizontal="left" vertical="center"/>
    </xf>
    <xf numFmtId="0" fontId="14" fillId="0" borderId="7" xfId="0" applyFont="1" applyBorder="1"/>
    <xf numFmtId="0" fontId="8" fillId="0" borderId="7" xfId="0" applyFont="1" applyFill="1" applyBorder="1" applyAlignment="1">
      <alignment horizontal="left" vertical="center" wrapText="1"/>
    </xf>
    <xf numFmtId="164" fontId="6" fillId="0" borderId="7" xfId="0" applyNumberFormat="1" applyFont="1" applyBorder="1" applyAlignment="1">
      <alignment horizontal="left"/>
    </xf>
    <xf numFmtId="2" fontId="6" fillId="0" borderId="7" xfId="0" applyNumberFormat="1" applyFont="1" applyBorder="1" applyAlignment="1">
      <alignment horizontal="left"/>
    </xf>
    <xf numFmtId="0" fontId="0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6"/>
  <sheetViews>
    <sheetView tabSelected="1" workbookViewId="0">
      <selection activeCell="A2" sqref="A2:N166"/>
    </sheetView>
  </sheetViews>
  <sheetFormatPr defaultRowHeight="15" x14ac:dyDescent="0.25"/>
  <sheetData>
    <row r="2" spans="1:14" x14ac:dyDescent="0.25">
      <c r="A2" s="1"/>
      <c r="B2" s="1"/>
      <c r="C2" s="2"/>
      <c r="D2" s="2"/>
      <c r="E2" s="3" t="s">
        <v>0</v>
      </c>
      <c r="F2" s="3"/>
      <c r="G2" s="3"/>
      <c r="H2" s="4"/>
      <c r="I2" s="4"/>
      <c r="J2" s="4"/>
      <c r="K2" s="4"/>
      <c r="L2" s="4"/>
      <c r="M2" s="4"/>
      <c r="N2" s="4"/>
    </row>
    <row r="3" spans="1:14" x14ac:dyDescent="0.25">
      <c r="A3" s="5" t="s">
        <v>1</v>
      </c>
      <c r="B3" s="6"/>
      <c r="C3" s="7"/>
      <c r="D3" s="8"/>
      <c r="E3" s="9"/>
      <c r="F3" s="9"/>
      <c r="G3" s="9"/>
      <c r="H3" s="10"/>
      <c r="I3" s="10"/>
      <c r="J3" s="10"/>
      <c r="K3" s="10"/>
      <c r="L3" s="10"/>
      <c r="M3" s="10"/>
      <c r="N3" s="10"/>
    </row>
    <row r="4" spans="1:14" x14ac:dyDescent="0.25">
      <c r="A4" s="11"/>
      <c r="B4" s="12" t="s">
        <v>2</v>
      </c>
      <c r="C4" s="13" t="s">
        <v>3</v>
      </c>
      <c r="D4" s="14" t="s">
        <v>4</v>
      </c>
      <c r="E4" s="15"/>
      <c r="F4" s="16"/>
      <c r="G4" s="17" t="s">
        <v>5</v>
      </c>
      <c r="H4" s="14" t="s">
        <v>6</v>
      </c>
      <c r="I4" s="15"/>
      <c r="J4" s="16"/>
      <c r="K4" s="18" t="s">
        <v>7</v>
      </c>
      <c r="L4" s="19"/>
      <c r="M4" s="19"/>
      <c r="N4" s="20"/>
    </row>
    <row r="5" spans="1:14" x14ac:dyDescent="0.25">
      <c r="A5" s="21"/>
      <c r="B5" s="22"/>
      <c r="C5" s="23"/>
      <c r="D5" s="24" t="s">
        <v>8</v>
      </c>
      <c r="E5" s="24" t="s">
        <v>9</v>
      </c>
      <c r="F5" s="24" t="s">
        <v>10</v>
      </c>
      <c r="G5" s="25"/>
      <c r="H5" s="26" t="s">
        <v>11</v>
      </c>
      <c r="I5" s="26" t="s">
        <v>12</v>
      </c>
      <c r="J5" s="26" t="s">
        <v>13</v>
      </c>
      <c r="K5" s="24" t="s">
        <v>14</v>
      </c>
      <c r="L5" s="24" t="s">
        <v>15</v>
      </c>
      <c r="M5" s="24" t="s">
        <v>16</v>
      </c>
      <c r="N5" s="27" t="s">
        <v>17</v>
      </c>
    </row>
    <row r="6" spans="1:14" ht="15.75" x14ac:dyDescent="0.25">
      <c r="A6" s="28"/>
      <c r="B6" s="29"/>
      <c r="C6" s="29"/>
      <c r="D6" s="30"/>
      <c r="E6" s="30"/>
      <c r="F6" s="30"/>
      <c r="G6" s="31"/>
      <c r="H6" s="30"/>
      <c r="I6" s="30"/>
      <c r="J6" s="30"/>
      <c r="K6" s="30"/>
      <c r="L6" s="30"/>
      <c r="M6" s="30"/>
      <c r="N6" s="32"/>
    </row>
    <row r="7" spans="1:14" x14ac:dyDescent="0.25">
      <c r="A7" s="33">
        <v>21</v>
      </c>
      <c r="B7" s="34"/>
      <c r="C7" s="35"/>
      <c r="D7" s="28"/>
      <c r="E7" s="28"/>
      <c r="F7" s="28"/>
      <c r="G7" s="28"/>
      <c r="H7" s="28"/>
      <c r="I7" s="36"/>
      <c r="J7" s="28"/>
      <c r="K7" s="28"/>
      <c r="L7" s="28"/>
      <c r="M7" s="28"/>
      <c r="N7" s="37"/>
    </row>
    <row r="8" spans="1:14" x14ac:dyDescent="0.25">
      <c r="A8" s="33">
        <v>34</v>
      </c>
      <c r="B8" s="38" t="s">
        <v>18</v>
      </c>
      <c r="C8" s="39">
        <v>200</v>
      </c>
      <c r="D8" s="40">
        <v>1.87</v>
      </c>
      <c r="E8" s="40">
        <v>2.2599999999999998</v>
      </c>
      <c r="F8" s="40">
        <v>13.31</v>
      </c>
      <c r="G8" s="40">
        <v>81</v>
      </c>
      <c r="H8" s="40">
        <v>0.11</v>
      </c>
      <c r="I8" s="41">
        <v>9.6</v>
      </c>
      <c r="J8" s="40">
        <v>0</v>
      </c>
      <c r="K8" s="40">
        <v>20.68</v>
      </c>
      <c r="L8" s="40">
        <v>24.9</v>
      </c>
      <c r="M8" s="40">
        <v>0.94</v>
      </c>
      <c r="N8" s="42">
        <v>61.44</v>
      </c>
    </row>
    <row r="9" spans="1:14" x14ac:dyDescent="0.25">
      <c r="A9" s="33">
        <v>59</v>
      </c>
      <c r="B9" s="43" t="s">
        <v>19</v>
      </c>
      <c r="C9" s="43">
        <v>100</v>
      </c>
      <c r="D9" s="32">
        <v>2.56</v>
      </c>
      <c r="E9" s="32">
        <v>3.66</v>
      </c>
      <c r="F9" s="32">
        <v>25.58</v>
      </c>
      <c r="G9" s="32">
        <v>145.5</v>
      </c>
      <c r="H9" s="32">
        <v>0.19</v>
      </c>
      <c r="I9" s="32">
        <v>0</v>
      </c>
      <c r="J9" s="32">
        <v>0</v>
      </c>
      <c r="K9" s="32">
        <v>24.7</v>
      </c>
      <c r="L9" s="32">
        <v>34.700000000000003</v>
      </c>
      <c r="M9" s="32">
        <v>0.91</v>
      </c>
      <c r="N9" s="32">
        <v>119</v>
      </c>
    </row>
    <row r="10" spans="1:14" x14ac:dyDescent="0.25">
      <c r="A10" s="33"/>
      <c r="B10" s="44" t="s">
        <v>20</v>
      </c>
      <c r="C10" s="43">
        <v>50</v>
      </c>
      <c r="D10" s="32">
        <v>6.6</v>
      </c>
      <c r="E10" s="32">
        <v>8.6999999999999993</v>
      </c>
      <c r="F10" s="32">
        <v>4.93</v>
      </c>
      <c r="G10" s="32">
        <v>122.5</v>
      </c>
      <c r="H10" s="32">
        <v>0.03</v>
      </c>
      <c r="I10" s="32">
        <v>0.2</v>
      </c>
      <c r="J10" s="32">
        <v>40</v>
      </c>
      <c r="K10" s="32">
        <v>35</v>
      </c>
      <c r="L10" s="32">
        <v>9.6</v>
      </c>
      <c r="M10" s="32">
        <v>0.63</v>
      </c>
      <c r="N10" s="32">
        <v>66.19</v>
      </c>
    </row>
    <row r="11" spans="1:14" x14ac:dyDescent="0.25">
      <c r="A11" s="33">
        <v>73</v>
      </c>
      <c r="B11" s="44"/>
      <c r="C11" s="43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x14ac:dyDescent="0.25">
      <c r="A12" s="33"/>
      <c r="B12" s="44" t="s">
        <v>21</v>
      </c>
      <c r="C12" s="43">
        <v>200</v>
      </c>
      <c r="D12" s="32">
        <v>0.04</v>
      </c>
      <c r="E12" s="32">
        <v>0</v>
      </c>
      <c r="F12" s="32">
        <v>24.76</v>
      </c>
      <c r="G12" s="32">
        <v>94.2</v>
      </c>
      <c r="H12" s="32">
        <v>0.01</v>
      </c>
      <c r="I12" s="32">
        <v>1.08</v>
      </c>
      <c r="J12" s="32">
        <v>0</v>
      </c>
      <c r="K12" s="32">
        <v>6.4</v>
      </c>
      <c r="L12" s="32">
        <v>0</v>
      </c>
      <c r="M12" s="32">
        <v>0.18</v>
      </c>
      <c r="N12" s="32">
        <v>3.6</v>
      </c>
    </row>
    <row r="13" spans="1:14" x14ac:dyDescent="0.25">
      <c r="A13" s="45"/>
      <c r="B13" s="44" t="s">
        <v>22</v>
      </c>
      <c r="C13" s="43">
        <v>20</v>
      </c>
      <c r="D13" s="32">
        <v>1.3</v>
      </c>
      <c r="E13" s="32">
        <v>0.2</v>
      </c>
      <c r="F13" s="32">
        <v>0.2</v>
      </c>
      <c r="G13" s="32">
        <v>38</v>
      </c>
      <c r="H13" s="32">
        <v>0.04</v>
      </c>
      <c r="I13" s="32">
        <v>0</v>
      </c>
      <c r="J13" s="32">
        <v>0</v>
      </c>
      <c r="K13" s="32">
        <v>0</v>
      </c>
      <c r="L13" s="32">
        <v>7.6</v>
      </c>
      <c r="M13" s="32">
        <v>9.9</v>
      </c>
      <c r="N13" s="32">
        <v>0.52</v>
      </c>
    </row>
    <row r="14" spans="1:14" x14ac:dyDescent="0.25">
      <c r="A14" s="46"/>
      <c r="B14" s="43" t="s">
        <v>23</v>
      </c>
      <c r="C14" s="44">
        <v>20</v>
      </c>
      <c r="D14" s="47">
        <v>1.58</v>
      </c>
      <c r="E14" s="47">
        <v>0.2</v>
      </c>
      <c r="F14" s="47">
        <v>10.38</v>
      </c>
      <c r="G14" s="47">
        <v>47.6</v>
      </c>
      <c r="H14" s="47">
        <v>0.04</v>
      </c>
      <c r="I14" s="47">
        <v>0</v>
      </c>
      <c r="J14" s="47">
        <v>0</v>
      </c>
      <c r="K14" s="47">
        <v>0</v>
      </c>
      <c r="L14" s="47">
        <v>2.75</v>
      </c>
      <c r="M14" s="47">
        <v>3.85</v>
      </c>
      <c r="N14" s="47">
        <v>0.32</v>
      </c>
    </row>
    <row r="15" spans="1:14" x14ac:dyDescent="0.25">
      <c r="B15" s="48" t="s">
        <v>24</v>
      </c>
      <c r="C15" s="49"/>
      <c r="D15" s="50">
        <f t="shared" ref="D15:I15" si="0">D7+D8+D9+D10+D11+D12+D13+D14</f>
        <v>13.95</v>
      </c>
      <c r="E15" s="50">
        <f t="shared" si="0"/>
        <v>15.019999999999998</v>
      </c>
      <c r="F15" s="50">
        <f t="shared" si="0"/>
        <v>79.16</v>
      </c>
      <c r="G15" s="50">
        <f t="shared" si="0"/>
        <v>528.79999999999995</v>
      </c>
      <c r="H15" s="50">
        <f t="shared" si="0"/>
        <v>0.41999999999999993</v>
      </c>
      <c r="I15" s="50">
        <f t="shared" si="0"/>
        <v>10.879999999999999</v>
      </c>
      <c r="J15" s="50">
        <f>J7+J8+J9+J10+J12+J11+J13+J14</f>
        <v>40</v>
      </c>
      <c r="K15" s="50">
        <f>K7+K8+K9+K10+K11+K12+K13+K14</f>
        <v>86.78</v>
      </c>
      <c r="L15" s="50">
        <f>L7+L8+L9+L10+L11+L12+L13+L14</f>
        <v>79.55</v>
      </c>
      <c r="M15" s="50">
        <f>M7+M8+M9+M10+M11+M12+M13+M14</f>
        <v>16.41</v>
      </c>
      <c r="N15" s="50">
        <f>N7+N8+N9+N10++N11+N12+N13+N14</f>
        <v>251.07</v>
      </c>
    </row>
    <row r="18" spans="1:14" x14ac:dyDescent="0.25">
      <c r="A18" s="6"/>
    </row>
    <row r="19" spans="1:14" x14ac:dyDescent="0.25">
      <c r="A19" s="6"/>
      <c r="B19" s="6"/>
      <c r="C19" s="8"/>
      <c r="D19" s="8"/>
      <c r="E19" s="3" t="s">
        <v>25</v>
      </c>
      <c r="F19" s="3"/>
      <c r="G19" s="3"/>
      <c r="H19" s="10"/>
      <c r="I19" s="10"/>
      <c r="J19" s="10"/>
      <c r="K19" s="10"/>
      <c r="L19" s="10"/>
      <c r="M19" s="10"/>
      <c r="N19" s="10"/>
    </row>
    <row r="20" spans="1:14" x14ac:dyDescent="0.25">
      <c r="A20" s="5" t="s">
        <v>1</v>
      </c>
      <c r="B20" s="6"/>
      <c r="C20" s="7"/>
      <c r="D20" s="8"/>
      <c r="E20" s="9"/>
      <c r="F20" s="9"/>
      <c r="G20" s="9"/>
      <c r="H20" s="10"/>
      <c r="I20" s="10"/>
      <c r="J20" s="10"/>
      <c r="K20" s="10"/>
      <c r="L20" s="10"/>
      <c r="M20" s="10"/>
      <c r="N20" s="10"/>
    </row>
    <row r="21" spans="1:14" x14ac:dyDescent="0.25">
      <c r="A21" s="11"/>
      <c r="B21" s="12" t="s">
        <v>2</v>
      </c>
      <c r="C21" s="13" t="s">
        <v>3</v>
      </c>
      <c r="D21" s="14" t="s">
        <v>4</v>
      </c>
      <c r="E21" s="15"/>
      <c r="F21" s="16"/>
      <c r="G21" s="17" t="s">
        <v>5</v>
      </c>
      <c r="H21" s="14" t="s">
        <v>6</v>
      </c>
      <c r="I21" s="15"/>
      <c r="J21" s="16"/>
      <c r="K21" s="18" t="s">
        <v>7</v>
      </c>
      <c r="L21" s="19"/>
      <c r="M21" s="19"/>
      <c r="N21" s="20"/>
    </row>
    <row r="22" spans="1:14" x14ac:dyDescent="0.25">
      <c r="A22" s="21"/>
      <c r="B22" s="22"/>
      <c r="C22" s="23"/>
      <c r="D22" s="24" t="s">
        <v>8</v>
      </c>
      <c r="E22" s="24" t="s">
        <v>9</v>
      </c>
      <c r="F22" s="24" t="s">
        <v>10</v>
      </c>
      <c r="G22" s="25"/>
      <c r="H22" s="26" t="s">
        <v>11</v>
      </c>
      <c r="I22" s="26" t="s">
        <v>12</v>
      </c>
      <c r="J22" s="26" t="s">
        <v>13</v>
      </c>
      <c r="K22" s="24" t="s">
        <v>14</v>
      </c>
      <c r="L22" s="24" t="s">
        <v>15</v>
      </c>
      <c r="M22" s="24" t="s">
        <v>16</v>
      </c>
      <c r="N22" s="27" t="s">
        <v>17</v>
      </c>
    </row>
    <row r="23" spans="1:14" ht="15.75" x14ac:dyDescent="0.25">
      <c r="A23" s="28">
        <v>18</v>
      </c>
      <c r="B23" s="29"/>
      <c r="C23" s="29"/>
      <c r="D23" s="30"/>
      <c r="E23" s="30"/>
      <c r="F23" s="30"/>
      <c r="G23" s="31"/>
      <c r="H23" s="30"/>
      <c r="I23" s="30"/>
      <c r="J23" s="30"/>
      <c r="K23" s="30"/>
      <c r="L23" s="30"/>
      <c r="M23" s="30"/>
      <c r="N23" s="32"/>
    </row>
    <row r="24" spans="1:14" x14ac:dyDescent="0.25">
      <c r="A24" s="33">
        <v>61</v>
      </c>
      <c r="B24" s="38" t="s">
        <v>26</v>
      </c>
      <c r="C24" s="39">
        <v>200</v>
      </c>
      <c r="D24" s="40">
        <v>1.4</v>
      </c>
      <c r="E24" s="40">
        <v>3.91</v>
      </c>
      <c r="F24" s="40">
        <v>6.79</v>
      </c>
      <c r="G24" s="40">
        <v>67.8</v>
      </c>
      <c r="H24" s="40">
        <v>0.05</v>
      </c>
      <c r="I24" s="41">
        <v>14.77</v>
      </c>
      <c r="J24" s="40">
        <v>0</v>
      </c>
      <c r="K24" s="40">
        <v>34.659999999999997</v>
      </c>
      <c r="L24" s="40">
        <v>17.8</v>
      </c>
      <c r="M24" s="40">
        <v>0.64</v>
      </c>
      <c r="N24" s="42">
        <v>38.1</v>
      </c>
    </row>
    <row r="25" spans="1:14" x14ac:dyDescent="0.25">
      <c r="A25" s="33">
        <v>33</v>
      </c>
      <c r="B25" s="38" t="s">
        <v>27</v>
      </c>
      <c r="C25" s="39">
        <v>60</v>
      </c>
      <c r="D25" s="40">
        <v>8.8699999999999992</v>
      </c>
      <c r="E25" s="40">
        <v>9.83</v>
      </c>
      <c r="F25" s="40">
        <v>11.71</v>
      </c>
      <c r="G25" s="40">
        <v>171</v>
      </c>
      <c r="H25" s="40">
        <v>0.06</v>
      </c>
      <c r="I25" s="41">
        <v>0.85</v>
      </c>
      <c r="J25" s="40">
        <v>39</v>
      </c>
      <c r="K25" s="40">
        <v>43.9</v>
      </c>
      <c r="L25" s="40">
        <v>21.6</v>
      </c>
      <c r="M25" s="40">
        <v>0.96</v>
      </c>
      <c r="N25" s="42">
        <v>106.7</v>
      </c>
    </row>
    <row r="26" spans="1:14" x14ac:dyDescent="0.25">
      <c r="A26" s="33">
        <v>72</v>
      </c>
      <c r="B26" s="43" t="s">
        <v>28</v>
      </c>
      <c r="C26" s="43">
        <v>100</v>
      </c>
      <c r="D26" s="32">
        <v>3.68</v>
      </c>
      <c r="E26" s="32">
        <v>3.01</v>
      </c>
      <c r="F26" s="32">
        <v>17.63</v>
      </c>
      <c r="G26" s="32">
        <v>112.3</v>
      </c>
      <c r="H26" s="32">
        <v>0.04</v>
      </c>
      <c r="I26" s="32">
        <v>0</v>
      </c>
      <c r="J26" s="32">
        <v>14</v>
      </c>
      <c r="K26" s="32">
        <v>3.24</v>
      </c>
      <c r="L26" s="32">
        <v>14.8</v>
      </c>
      <c r="M26" s="32">
        <v>0.74</v>
      </c>
      <c r="N26" s="32">
        <v>49.56</v>
      </c>
    </row>
    <row r="27" spans="1:14" x14ac:dyDescent="0.25">
      <c r="A27" s="33"/>
      <c r="B27" s="44" t="s">
        <v>29</v>
      </c>
      <c r="C27" s="43">
        <v>200</v>
      </c>
      <c r="D27" s="32">
        <v>0.1</v>
      </c>
      <c r="E27" s="32">
        <v>0.02</v>
      </c>
      <c r="F27" s="32">
        <v>5.1100000000000003</v>
      </c>
      <c r="G27" s="32">
        <v>21.14</v>
      </c>
      <c r="H27" s="32">
        <v>0</v>
      </c>
      <c r="I27" s="32">
        <v>1.43</v>
      </c>
      <c r="J27" s="32">
        <v>0</v>
      </c>
      <c r="K27" s="32">
        <v>7.87</v>
      </c>
      <c r="L27" s="32">
        <v>2.98</v>
      </c>
      <c r="M27" s="32">
        <v>0.32</v>
      </c>
      <c r="N27" s="32">
        <v>3.65</v>
      </c>
    </row>
    <row r="28" spans="1:14" x14ac:dyDescent="0.25">
      <c r="A28" s="45"/>
      <c r="B28" s="44" t="s">
        <v>22</v>
      </c>
      <c r="C28" s="43">
        <v>20</v>
      </c>
      <c r="D28" s="32">
        <v>1.3</v>
      </c>
      <c r="E28" s="32">
        <v>0.2</v>
      </c>
      <c r="F28" s="32">
        <v>0.2</v>
      </c>
      <c r="G28" s="32">
        <v>38</v>
      </c>
      <c r="H28" s="32">
        <v>0.04</v>
      </c>
      <c r="I28" s="32">
        <v>0</v>
      </c>
      <c r="J28" s="32">
        <v>0</v>
      </c>
      <c r="K28" s="32">
        <v>0</v>
      </c>
      <c r="L28" s="32">
        <v>7.6</v>
      </c>
      <c r="M28" s="32">
        <v>9.9</v>
      </c>
      <c r="N28" s="32">
        <v>0.52</v>
      </c>
    </row>
    <row r="29" spans="1:14" x14ac:dyDescent="0.25">
      <c r="A29" s="46"/>
      <c r="B29" s="43" t="s">
        <v>23</v>
      </c>
      <c r="C29" s="44">
        <v>20</v>
      </c>
      <c r="D29" s="47">
        <v>1.58</v>
      </c>
      <c r="E29" s="47">
        <v>0.2</v>
      </c>
      <c r="F29" s="47">
        <v>10.38</v>
      </c>
      <c r="G29" s="47">
        <v>47.6</v>
      </c>
      <c r="H29" s="47">
        <v>0.04</v>
      </c>
      <c r="I29" s="47">
        <v>0</v>
      </c>
      <c r="J29" s="47">
        <v>0</v>
      </c>
      <c r="K29" s="47">
        <v>0</v>
      </c>
      <c r="L29" s="47">
        <v>2.75</v>
      </c>
      <c r="M29" s="47">
        <v>3.85</v>
      </c>
      <c r="N29" s="47">
        <v>0.32</v>
      </c>
    </row>
    <row r="30" spans="1:14" x14ac:dyDescent="0.25">
      <c r="B30" s="48" t="s">
        <v>24</v>
      </c>
      <c r="C30" s="49"/>
      <c r="D30" s="50">
        <f t="shared" ref="D30:L30" si="1">D24+D25+D26+D27+D28+D29</f>
        <v>16.93</v>
      </c>
      <c r="E30" s="50">
        <f t="shared" si="1"/>
        <v>17.169999999999998</v>
      </c>
      <c r="F30" s="50">
        <f t="shared" si="1"/>
        <v>51.82</v>
      </c>
      <c r="G30" s="50">
        <f t="shared" si="1"/>
        <v>457.84000000000003</v>
      </c>
      <c r="H30" s="50">
        <f t="shared" si="1"/>
        <v>0.23</v>
      </c>
      <c r="I30" s="50">
        <f t="shared" si="1"/>
        <v>17.05</v>
      </c>
      <c r="J30" s="50">
        <f t="shared" si="1"/>
        <v>53</v>
      </c>
      <c r="K30" s="50">
        <f t="shared" si="1"/>
        <v>89.67</v>
      </c>
      <c r="L30" s="50">
        <f t="shared" si="1"/>
        <v>67.53</v>
      </c>
      <c r="M30" s="50">
        <f>M24+M25+M27+M26+M28+M29</f>
        <v>16.41</v>
      </c>
      <c r="N30" s="50">
        <f>N24+N25+N26+N27+N28+N29</f>
        <v>198.85000000000002</v>
      </c>
    </row>
    <row r="35" spans="1:14" x14ac:dyDescent="0.25">
      <c r="A35" s="6"/>
    </row>
    <row r="36" spans="1:14" x14ac:dyDescent="0.25">
      <c r="A36" s="6"/>
      <c r="B36" s="6"/>
      <c r="C36" s="8"/>
      <c r="D36" s="8"/>
      <c r="E36" s="3" t="s">
        <v>30</v>
      </c>
      <c r="F36" s="3"/>
      <c r="G36" s="3"/>
      <c r="H36" s="10"/>
      <c r="I36" s="10"/>
      <c r="J36" s="10"/>
      <c r="K36" s="10"/>
      <c r="L36" s="10"/>
      <c r="M36" s="10"/>
      <c r="N36" s="10"/>
    </row>
    <row r="37" spans="1:14" x14ac:dyDescent="0.25">
      <c r="A37" s="5" t="s">
        <v>1</v>
      </c>
      <c r="B37" s="6"/>
      <c r="C37" s="7"/>
      <c r="D37" s="8"/>
      <c r="E37" s="9"/>
      <c r="F37" s="9"/>
      <c r="G37" s="9"/>
      <c r="H37" s="10"/>
      <c r="I37" s="10"/>
      <c r="J37" s="10"/>
      <c r="K37" s="10"/>
      <c r="L37" s="10"/>
      <c r="M37" s="10"/>
      <c r="N37" s="10"/>
    </row>
    <row r="38" spans="1:14" x14ac:dyDescent="0.25">
      <c r="A38" s="11"/>
      <c r="B38" s="12" t="s">
        <v>2</v>
      </c>
      <c r="C38" s="13" t="s">
        <v>3</v>
      </c>
      <c r="D38" s="14" t="s">
        <v>4</v>
      </c>
      <c r="E38" s="15"/>
      <c r="F38" s="16"/>
      <c r="G38" s="17" t="s">
        <v>5</v>
      </c>
      <c r="H38" s="14" t="s">
        <v>6</v>
      </c>
      <c r="I38" s="15"/>
      <c r="J38" s="16"/>
      <c r="K38" s="18" t="s">
        <v>7</v>
      </c>
      <c r="L38" s="19"/>
      <c r="M38" s="19"/>
      <c r="N38" s="20"/>
    </row>
    <row r="39" spans="1:14" x14ac:dyDescent="0.25">
      <c r="A39" s="21"/>
      <c r="B39" s="22"/>
      <c r="C39" s="23"/>
      <c r="D39" s="24" t="s">
        <v>8</v>
      </c>
      <c r="E39" s="24" t="s">
        <v>9</v>
      </c>
      <c r="F39" s="24" t="s">
        <v>10</v>
      </c>
      <c r="G39" s="25"/>
      <c r="H39" s="26" t="s">
        <v>11</v>
      </c>
      <c r="I39" s="26" t="s">
        <v>12</v>
      </c>
      <c r="J39" s="26" t="s">
        <v>13</v>
      </c>
      <c r="K39" s="24" t="s">
        <v>14</v>
      </c>
      <c r="L39" s="24" t="s">
        <v>15</v>
      </c>
      <c r="M39" s="24" t="s">
        <v>16</v>
      </c>
      <c r="N39" s="27" t="s">
        <v>17</v>
      </c>
    </row>
    <row r="40" spans="1:14" ht="15.75" x14ac:dyDescent="0.25">
      <c r="A40" s="33"/>
      <c r="B40" s="29"/>
      <c r="C40" s="29"/>
      <c r="D40" s="30"/>
      <c r="E40" s="30"/>
      <c r="F40" s="30"/>
      <c r="G40" s="31"/>
      <c r="H40" s="30"/>
      <c r="I40" s="30"/>
      <c r="J40" s="30"/>
      <c r="K40" s="30"/>
      <c r="L40" s="30"/>
      <c r="M40" s="30"/>
      <c r="N40" s="32"/>
    </row>
    <row r="41" spans="1:14" x14ac:dyDescent="0.25">
      <c r="A41" s="33">
        <v>21</v>
      </c>
      <c r="B41" s="43"/>
      <c r="C41" s="43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 x14ac:dyDescent="0.25">
      <c r="A42" s="33">
        <v>70</v>
      </c>
      <c r="B42" s="38" t="s">
        <v>31</v>
      </c>
      <c r="C42" s="39">
        <v>20020</v>
      </c>
      <c r="D42" s="40">
        <v>1.87</v>
      </c>
      <c r="E42" s="40">
        <v>2.2599999999999998</v>
      </c>
      <c r="F42" s="40">
        <v>13.31</v>
      </c>
      <c r="G42" s="40">
        <v>81</v>
      </c>
      <c r="H42" s="40">
        <v>0.11</v>
      </c>
      <c r="I42" s="41">
        <v>9.6</v>
      </c>
      <c r="J42" s="40">
        <v>0</v>
      </c>
      <c r="K42" s="40">
        <v>20.68</v>
      </c>
      <c r="L42" s="40">
        <v>24.9</v>
      </c>
      <c r="M42" s="40">
        <v>0.94</v>
      </c>
      <c r="N42" s="42">
        <v>61.44</v>
      </c>
    </row>
    <row r="43" spans="1:14" x14ac:dyDescent="0.25">
      <c r="A43" s="33">
        <v>30</v>
      </c>
      <c r="B43" s="43" t="s">
        <v>32</v>
      </c>
      <c r="C43" s="44">
        <v>70</v>
      </c>
      <c r="D43" s="47">
        <v>4.51</v>
      </c>
      <c r="E43" s="47">
        <v>7.35</v>
      </c>
      <c r="F43" s="47">
        <v>0.36</v>
      </c>
      <c r="G43" s="47">
        <v>85.63</v>
      </c>
      <c r="H43" s="47">
        <v>0</v>
      </c>
      <c r="I43" s="47">
        <v>0</v>
      </c>
      <c r="J43" s="47">
        <v>0.08</v>
      </c>
      <c r="K43" s="47">
        <v>7.44</v>
      </c>
      <c r="L43" s="47">
        <v>15.51</v>
      </c>
      <c r="M43" s="47">
        <v>1.74</v>
      </c>
      <c r="N43" s="47">
        <v>137.38999999999999</v>
      </c>
    </row>
    <row r="44" spans="1:14" x14ac:dyDescent="0.25">
      <c r="A44" s="33">
        <v>73</v>
      </c>
      <c r="B44" s="44" t="s">
        <v>33</v>
      </c>
      <c r="C44" s="43">
        <v>100</v>
      </c>
      <c r="D44" s="32">
        <v>1.85</v>
      </c>
      <c r="E44" s="32">
        <v>4.32</v>
      </c>
      <c r="F44" s="32">
        <v>23.15</v>
      </c>
      <c r="G44" s="32">
        <v>142.30000000000001</v>
      </c>
      <c r="H44" s="32">
        <v>0.15</v>
      </c>
      <c r="I44" s="32">
        <v>21</v>
      </c>
      <c r="J44" s="32">
        <v>21</v>
      </c>
      <c r="K44" s="32">
        <v>14.64</v>
      </c>
      <c r="L44" s="32">
        <v>29.32</v>
      </c>
      <c r="M44" s="32">
        <v>1.1599999999999999</v>
      </c>
      <c r="N44" s="32">
        <v>79.72</v>
      </c>
    </row>
    <row r="45" spans="1:14" x14ac:dyDescent="0.25">
      <c r="A45" s="33"/>
      <c r="B45" s="44" t="s">
        <v>21</v>
      </c>
      <c r="C45" s="43">
        <v>200</v>
      </c>
      <c r="D45" s="32">
        <v>0.04</v>
      </c>
      <c r="E45" s="32">
        <v>0</v>
      </c>
      <c r="F45" s="32">
        <v>24.76</v>
      </c>
      <c r="G45" s="32">
        <v>94.2</v>
      </c>
      <c r="H45" s="32">
        <v>0.01</v>
      </c>
      <c r="I45" s="32">
        <v>1.08</v>
      </c>
      <c r="J45" s="32">
        <v>0</v>
      </c>
      <c r="K45" s="32">
        <v>6.4</v>
      </c>
      <c r="L45" s="32">
        <v>0</v>
      </c>
      <c r="M45" s="32">
        <v>0.18</v>
      </c>
      <c r="N45" s="32">
        <v>3.6</v>
      </c>
    </row>
    <row r="46" spans="1:14" x14ac:dyDescent="0.25">
      <c r="A46" s="45"/>
      <c r="B46" s="44" t="s">
        <v>22</v>
      </c>
      <c r="C46" s="43">
        <v>20</v>
      </c>
      <c r="D46" s="32">
        <v>1.3</v>
      </c>
      <c r="E46" s="32">
        <v>0.2</v>
      </c>
      <c r="F46" s="32">
        <v>0.2</v>
      </c>
      <c r="G46" s="32">
        <v>38</v>
      </c>
      <c r="H46" s="32">
        <v>0.04</v>
      </c>
      <c r="I46" s="32">
        <v>0</v>
      </c>
      <c r="J46" s="32">
        <v>0</v>
      </c>
      <c r="K46" s="32">
        <v>0</v>
      </c>
      <c r="L46" s="32">
        <v>7.6</v>
      </c>
      <c r="M46" s="32">
        <v>9.9</v>
      </c>
      <c r="N46" s="32">
        <v>0.52</v>
      </c>
    </row>
    <row r="47" spans="1:14" x14ac:dyDescent="0.25">
      <c r="A47" s="46"/>
      <c r="B47" s="43" t="s">
        <v>23</v>
      </c>
      <c r="C47" s="44">
        <v>20</v>
      </c>
      <c r="D47" s="47">
        <v>1.58</v>
      </c>
      <c r="E47" s="47">
        <v>0.2</v>
      </c>
      <c r="F47" s="47">
        <v>10.38</v>
      </c>
      <c r="G47" s="47">
        <v>47.6</v>
      </c>
      <c r="H47" s="47">
        <v>0.04</v>
      </c>
      <c r="I47" s="47">
        <v>0</v>
      </c>
      <c r="J47" s="47">
        <v>0</v>
      </c>
      <c r="K47" s="47">
        <v>0</v>
      </c>
      <c r="L47" s="47">
        <v>2.75</v>
      </c>
      <c r="M47" s="47">
        <v>3.85</v>
      </c>
      <c r="N47" s="47">
        <v>0.32</v>
      </c>
    </row>
    <row r="48" spans="1:14" x14ac:dyDescent="0.25">
      <c r="B48" s="48" t="s">
        <v>24</v>
      </c>
      <c r="C48" s="49"/>
      <c r="D48" s="50">
        <f t="shared" ref="D48:N48" si="2">D41+D42+D43+D44+D45+D46+D47</f>
        <v>11.15</v>
      </c>
      <c r="E48" s="50">
        <f t="shared" si="2"/>
        <v>14.329999999999998</v>
      </c>
      <c r="F48" s="50">
        <f t="shared" si="2"/>
        <v>72.16</v>
      </c>
      <c r="G48" s="50">
        <f t="shared" si="2"/>
        <v>488.73</v>
      </c>
      <c r="H48" s="50">
        <f t="shared" si="2"/>
        <v>0.35</v>
      </c>
      <c r="I48" s="50">
        <f t="shared" si="2"/>
        <v>31.68</v>
      </c>
      <c r="J48" s="50">
        <f t="shared" si="2"/>
        <v>21.08</v>
      </c>
      <c r="K48" s="50">
        <f t="shared" si="2"/>
        <v>49.160000000000004</v>
      </c>
      <c r="L48" s="50">
        <f t="shared" si="2"/>
        <v>80.079999999999984</v>
      </c>
      <c r="M48" s="50">
        <f t="shared" si="2"/>
        <v>17.77</v>
      </c>
      <c r="N48" s="50">
        <f t="shared" si="2"/>
        <v>282.98999999999995</v>
      </c>
    </row>
    <row r="51" spans="1:14" x14ac:dyDescent="0.25">
      <c r="A51" s="6"/>
    </row>
    <row r="52" spans="1:14" x14ac:dyDescent="0.25">
      <c r="A52" s="6"/>
      <c r="B52" s="6"/>
      <c r="C52" s="8"/>
      <c r="D52" s="8"/>
      <c r="E52" s="3" t="s">
        <v>34</v>
      </c>
      <c r="F52" s="3"/>
      <c r="G52" s="3"/>
      <c r="H52" s="10"/>
      <c r="I52" s="10"/>
      <c r="J52" s="10"/>
      <c r="K52" s="10"/>
      <c r="L52" s="10"/>
      <c r="M52" s="10"/>
      <c r="N52" s="10"/>
    </row>
    <row r="53" spans="1:14" x14ac:dyDescent="0.25">
      <c r="A53" s="5" t="s">
        <v>1</v>
      </c>
      <c r="B53" s="6"/>
      <c r="C53" s="7"/>
      <c r="D53" s="8"/>
      <c r="E53" s="9"/>
      <c r="F53" s="9"/>
      <c r="G53" s="9"/>
      <c r="H53" s="10"/>
      <c r="I53" s="10"/>
      <c r="J53" s="10"/>
      <c r="K53" s="10"/>
      <c r="L53" s="10"/>
      <c r="M53" s="10"/>
      <c r="N53" s="10"/>
    </row>
    <row r="54" spans="1:14" x14ac:dyDescent="0.25">
      <c r="A54" s="11"/>
      <c r="B54" s="12" t="s">
        <v>2</v>
      </c>
      <c r="C54" s="13" t="s">
        <v>3</v>
      </c>
      <c r="D54" s="14" t="s">
        <v>4</v>
      </c>
      <c r="E54" s="15"/>
      <c r="F54" s="16"/>
      <c r="G54" s="17" t="s">
        <v>5</v>
      </c>
      <c r="H54" s="14" t="s">
        <v>6</v>
      </c>
      <c r="I54" s="15"/>
      <c r="J54" s="16"/>
      <c r="K54" s="18" t="s">
        <v>7</v>
      </c>
      <c r="L54" s="19"/>
      <c r="M54" s="19"/>
      <c r="N54" s="20"/>
    </row>
    <row r="55" spans="1:14" x14ac:dyDescent="0.25">
      <c r="A55" s="21"/>
      <c r="B55" s="22"/>
      <c r="C55" s="23"/>
      <c r="D55" s="24" t="s">
        <v>8</v>
      </c>
      <c r="E55" s="24" t="s">
        <v>9</v>
      </c>
      <c r="F55" s="24" t="s">
        <v>10</v>
      </c>
      <c r="G55" s="25"/>
      <c r="H55" s="26" t="s">
        <v>11</v>
      </c>
      <c r="I55" s="26" t="s">
        <v>12</v>
      </c>
      <c r="J55" s="26" t="s">
        <v>13</v>
      </c>
      <c r="K55" s="24" t="s">
        <v>14</v>
      </c>
      <c r="L55" s="24" t="s">
        <v>15</v>
      </c>
      <c r="M55" s="24" t="s">
        <v>16</v>
      </c>
      <c r="N55" s="27" t="s">
        <v>17</v>
      </c>
    </row>
    <row r="56" spans="1:14" ht="15.75" x14ac:dyDescent="0.25">
      <c r="A56" s="33"/>
      <c r="B56" s="29"/>
      <c r="C56" s="29"/>
      <c r="D56" s="30"/>
      <c r="E56" s="30"/>
      <c r="F56" s="30"/>
      <c r="G56" s="31"/>
      <c r="H56" s="30"/>
      <c r="I56" s="30"/>
      <c r="J56" s="30"/>
      <c r="K56" s="30"/>
      <c r="L56" s="30"/>
      <c r="M56" s="30"/>
      <c r="N56" s="32"/>
    </row>
    <row r="57" spans="1:14" x14ac:dyDescent="0.25">
      <c r="A57" s="33">
        <v>17</v>
      </c>
      <c r="B57" s="43"/>
      <c r="C57" s="43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</row>
    <row r="58" spans="1:14" x14ac:dyDescent="0.25">
      <c r="A58" s="33">
        <v>40</v>
      </c>
      <c r="B58" s="43" t="s">
        <v>35</v>
      </c>
      <c r="C58" s="44" t="s">
        <v>36</v>
      </c>
      <c r="D58" s="47">
        <v>1.81</v>
      </c>
      <c r="E58" s="47">
        <v>4.91</v>
      </c>
      <c r="F58" s="47">
        <v>125.25</v>
      </c>
      <c r="G58" s="47">
        <v>0.05</v>
      </c>
      <c r="H58" s="47">
        <v>10.29</v>
      </c>
      <c r="I58" s="47">
        <v>0</v>
      </c>
      <c r="J58" s="47">
        <v>44.38</v>
      </c>
      <c r="K58" s="47">
        <v>26.25</v>
      </c>
      <c r="L58" s="47">
        <v>1.19</v>
      </c>
      <c r="M58" s="47">
        <v>53.23</v>
      </c>
      <c r="N58" s="47">
        <v>87.35</v>
      </c>
    </row>
    <row r="59" spans="1:14" x14ac:dyDescent="0.25">
      <c r="A59" s="51">
        <v>59</v>
      </c>
      <c r="B59" s="43" t="s">
        <v>37</v>
      </c>
      <c r="C59" s="44">
        <v>150</v>
      </c>
      <c r="D59" s="47">
        <v>0.56999999999999995</v>
      </c>
      <c r="E59" s="47">
        <v>96.24</v>
      </c>
      <c r="F59" s="47">
        <v>0.93</v>
      </c>
      <c r="G59" s="47">
        <v>872.07</v>
      </c>
      <c r="H59" s="47">
        <v>0</v>
      </c>
      <c r="I59" s="47">
        <v>0</v>
      </c>
      <c r="J59" s="47">
        <v>1.1599999999999999</v>
      </c>
      <c r="K59" s="47">
        <v>136.66</v>
      </c>
      <c r="L59" s="47">
        <v>1.43</v>
      </c>
      <c r="M59" s="47">
        <v>1.2</v>
      </c>
      <c r="N59" s="47">
        <v>22.16</v>
      </c>
    </row>
    <row r="60" spans="1:14" x14ac:dyDescent="0.25">
      <c r="A60" s="33"/>
      <c r="B60" s="44" t="s">
        <v>38</v>
      </c>
      <c r="C60" s="43">
        <v>80</v>
      </c>
      <c r="D60" s="32">
        <v>12.01</v>
      </c>
      <c r="E60" s="32">
        <v>10.88</v>
      </c>
      <c r="F60" s="32">
        <v>10.8</v>
      </c>
      <c r="G60" s="32">
        <v>189.76</v>
      </c>
      <c r="H60" s="32">
        <v>0.06</v>
      </c>
      <c r="I60" s="32">
        <v>0.16</v>
      </c>
      <c r="J60" s="32">
        <v>16</v>
      </c>
      <c r="K60" s="32">
        <v>35.200000000000003</v>
      </c>
      <c r="L60" s="32">
        <v>20.8</v>
      </c>
      <c r="M60" s="32">
        <v>1.76</v>
      </c>
      <c r="N60" s="32">
        <v>76.8</v>
      </c>
    </row>
    <row r="61" spans="1:14" x14ac:dyDescent="0.25">
      <c r="A61" s="33"/>
      <c r="B61" s="44" t="s">
        <v>39</v>
      </c>
      <c r="C61" s="43">
        <v>200</v>
      </c>
      <c r="D61" s="32">
        <v>1</v>
      </c>
      <c r="E61" s="32">
        <v>0.2</v>
      </c>
      <c r="F61" s="32">
        <v>20.2</v>
      </c>
      <c r="G61" s="32">
        <v>86.6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</row>
    <row r="62" spans="1:14" x14ac:dyDescent="0.25">
      <c r="A62" s="45"/>
      <c r="B62" s="44" t="s">
        <v>22</v>
      </c>
      <c r="C62" s="43">
        <v>20</v>
      </c>
      <c r="D62" s="32">
        <v>1.3</v>
      </c>
      <c r="E62" s="32">
        <v>0.2</v>
      </c>
      <c r="F62" s="32">
        <v>0.2</v>
      </c>
      <c r="G62" s="32">
        <v>38</v>
      </c>
      <c r="H62" s="32">
        <v>0.04</v>
      </c>
      <c r="I62" s="32">
        <v>0</v>
      </c>
      <c r="J62" s="32">
        <v>0</v>
      </c>
      <c r="K62" s="32">
        <v>0</v>
      </c>
      <c r="L62" s="32">
        <v>7.6</v>
      </c>
      <c r="M62" s="32">
        <v>9.9</v>
      </c>
      <c r="N62" s="32">
        <v>0.52</v>
      </c>
    </row>
    <row r="63" spans="1:14" x14ac:dyDescent="0.25">
      <c r="A63" s="46"/>
      <c r="B63" s="43" t="s">
        <v>23</v>
      </c>
      <c r="C63" s="44">
        <v>20</v>
      </c>
      <c r="D63" s="47">
        <v>1.58</v>
      </c>
      <c r="E63" s="47">
        <v>0.2</v>
      </c>
      <c r="F63" s="47">
        <v>10.38</v>
      </c>
      <c r="G63" s="47">
        <v>47.6</v>
      </c>
      <c r="H63" s="47">
        <v>0.04</v>
      </c>
      <c r="I63" s="47">
        <v>0</v>
      </c>
      <c r="J63" s="47">
        <v>0</v>
      </c>
      <c r="K63" s="47">
        <v>0</v>
      </c>
      <c r="L63" s="47">
        <v>2.75</v>
      </c>
      <c r="M63" s="47">
        <v>3.85</v>
      </c>
      <c r="N63" s="47">
        <v>0.32</v>
      </c>
    </row>
    <row r="64" spans="1:14" x14ac:dyDescent="0.25">
      <c r="B64" s="48" t="s">
        <v>24</v>
      </c>
      <c r="C64" s="49"/>
      <c r="D64" s="50">
        <f>D57+D58+D59+D60+D61+D62+D63</f>
        <v>18.270000000000003</v>
      </c>
      <c r="E64" s="50">
        <f t="shared" ref="E64:N64" si="3">E57+E58+E59+E60+E61+E62+E63</f>
        <v>112.63</v>
      </c>
      <c r="F64" s="50">
        <f t="shared" si="3"/>
        <v>167.76</v>
      </c>
      <c r="G64" s="50">
        <f t="shared" si="3"/>
        <v>1234.08</v>
      </c>
      <c r="H64" s="50">
        <f t="shared" si="3"/>
        <v>10.429999999999998</v>
      </c>
      <c r="I64" s="50">
        <f t="shared" si="3"/>
        <v>0.16</v>
      </c>
      <c r="J64" s="50">
        <f t="shared" si="3"/>
        <v>61.54</v>
      </c>
      <c r="K64" s="50">
        <f t="shared" si="3"/>
        <v>198.11</v>
      </c>
      <c r="L64" s="50">
        <f t="shared" si="3"/>
        <v>33.770000000000003</v>
      </c>
      <c r="M64" s="50">
        <f t="shared" si="3"/>
        <v>69.94</v>
      </c>
      <c r="N64" s="50">
        <f t="shared" si="3"/>
        <v>187.15</v>
      </c>
    </row>
    <row r="68" spans="1:14" x14ac:dyDescent="0.25">
      <c r="A68" s="6"/>
    </row>
    <row r="69" spans="1:14" x14ac:dyDescent="0.25">
      <c r="A69" s="6"/>
      <c r="B69" s="6"/>
      <c r="C69" s="8"/>
      <c r="D69" s="8"/>
      <c r="E69" s="3" t="s">
        <v>40</v>
      </c>
      <c r="F69" s="3"/>
      <c r="G69" s="3"/>
      <c r="H69" s="10"/>
      <c r="I69" s="10"/>
      <c r="J69" s="10"/>
      <c r="K69" s="10"/>
      <c r="L69" s="10"/>
      <c r="M69" s="10"/>
      <c r="N69" s="10"/>
    </row>
    <row r="70" spans="1:14" x14ac:dyDescent="0.25">
      <c r="A70" s="5" t="s">
        <v>1</v>
      </c>
      <c r="B70" s="6"/>
      <c r="C70" s="7"/>
      <c r="D70" s="8"/>
      <c r="E70" s="9"/>
      <c r="F70" s="9"/>
      <c r="G70" s="9"/>
      <c r="H70" s="10"/>
      <c r="I70" s="10"/>
      <c r="J70" s="10"/>
      <c r="K70" s="10"/>
      <c r="L70" s="10"/>
      <c r="M70" s="10"/>
      <c r="N70" s="10"/>
    </row>
    <row r="71" spans="1:14" x14ac:dyDescent="0.25">
      <c r="A71" s="11"/>
      <c r="B71" s="12" t="s">
        <v>2</v>
      </c>
      <c r="C71" s="13" t="s">
        <v>3</v>
      </c>
      <c r="D71" s="14" t="s">
        <v>4</v>
      </c>
      <c r="E71" s="15"/>
      <c r="F71" s="16"/>
      <c r="G71" s="17" t="s">
        <v>5</v>
      </c>
      <c r="H71" s="14" t="s">
        <v>6</v>
      </c>
      <c r="I71" s="15"/>
      <c r="J71" s="16"/>
      <c r="K71" s="18" t="s">
        <v>7</v>
      </c>
      <c r="L71" s="19"/>
      <c r="M71" s="19"/>
      <c r="N71" s="20"/>
    </row>
    <row r="72" spans="1:14" x14ac:dyDescent="0.25">
      <c r="A72" s="21"/>
      <c r="B72" s="22"/>
      <c r="C72" s="23"/>
      <c r="D72" s="24" t="s">
        <v>8</v>
      </c>
      <c r="E72" s="24" t="s">
        <v>9</v>
      </c>
      <c r="F72" s="24" t="s">
        <v>10</v>
      </c>
      <c r="G72" s="25"/>
      <c r="H72" s="26" t="s">
        <v>11</v>
      </c>
      <c r="I72" s="26" t="s">
        <v>12</v>
      </c>
      <c r="J72" s="26" t="s">
        <v>13</v>
      </c>
      <c r="K72" s="24" t="s">
        <v>14</v>
      </c>
      <c r="L72" s="24" t="s">
        <v>15</v>
      </c>
      <c r="M72" s="24" t="s">
        <v>16</v>
      </c>
      <c r="N72" s="27" t="s">
        <v>17</v>
      </c>
    </row>
    <row r="73" spans="1:14" ht="15.75" x14ac:dyDescent="0.25">
      <c r="A73" s="33"/>
      <c r="B73" s="29"/>
      <c r="C73" s="29"/>
      <c r="D73" s="30"/>
      <c r="E73" s="30"/>
      <c r="F73" s="30"/>
      <c r="G73" s="31"/>
      <c r="H73" s="30"/>
      <c r="I73" s="30"/>
      <c r="J73" s="30"/>
      <c r="K73" s="30"/>
      <c r="L73" s="30"/>
      <c r="M73" s="30"/>
      <c r="N73" s="32"/>
    </row>
    <row r="74" spans="1:14" x14ac:dyDescent="0.25">
      <c r="A74" s="33">
        <v>26</v>
      </c>
      <c r="B74" s="43"/>
      <c r="C74" s="43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</row>
    <row r="75" spans="1:14" x14ac:dyDescent="0.25">
      <c r="A75" s="33">
        <v>51</v>
      </c>
      <c r="B75" s="38" t="s">
        <v>41</v>
      </c>
      <c r="C75" s="39" t="s">
        <v>36</v>
      </c>
      <c r="D75" s="40">
        <v>1.6</v>
      </c>
      <c r="E75" s="40">
        <v>4.09</v>
      </c>
      <c r="F75" s="40">
        <v>13.54</v>
      </c>
      <c r="G75" s="40">
        <v>97.4</v>
      </c>
      <c r="H75" s="40">
        <v>0.08</v>
      </c>
      <c r="I75" s="41">
        <v>6.03</v>
      </c>
      <c r="J75" s="40">
        <v>0</v>
      </c>
      <c r="K75" s="40">
        <v>19.96</v>
      </c>
      <c r="L75" s="40">
        <v>21.12</v>
      </c>
      <c r="M75" s="40">
        <v>0.75</v>
      </c>
      <c r="N75" s="42">
        <v>50.64</v>
      </c>
    </row>
    <row r="76" spans="1:14" x14ac:dyDescent="0.25">
      <c r="A76" s="33">
        <v>31</v>
      </c>
      <c r="B76" s="43" t="s">
        <v>42</v>
      </c>
      <c r="C76" s="43">
        <v>80</v>
      </c>
      <c r="D76" s="32">
        <v>13.52</v>
      </c>
      <c r="E76" s="32">
        <v>0.52</v>
      </c>
      <c r="F76" s="32">
        <v>0.25</v>
      </c>
      <c r="G76" s="32">
        <v>60</v>
      </c>
      <c r="H76" s="32">
        <v>0.05</v>
      </c>
      <c r="I76" s="32">
        <v>0.45</v>
      </c>
      <c r="J76" s="32">
        <v>6</v>
      </c>
      <c r="K76" s="32">
        <v>11.4</v>
      </c>
      <c r="L76" s="32">
        <v>9</v>
      </c>
      <c r="M76" s="32">
        <v>0.41</v>
      </c>
      <c r="N76" s="32">
        <v>120.5</v>
      </c>
    </row>
    <row r="77" spans="1:14" x14ac:dyDescent="0.25">
      <c r="A77" s="33"/>
      <c r="B77" s="43" t="s">
        <v>43</v>
      </c>
      <c r="C77" s="44">
        <v>150</v>
      </c>
      <c r="D77" s="47">
        <v>3.06</v>
      </c>
      <c r="E77" s="47">
        <v>4.8</v>
      </c>
      <c r="F77" s="47">
        <v>20.48</v>
      </c>
      <c r="G77" s="47">
        <v>137.25</v>
      </c>
      <c r="H77" s="47">
        <v>0.14000000000000001</v>
      </c>
      <c r="I77" s="47">
        <v>18.170000000000002</v>
      </c>
      <c r="J77" s="47">
        <v>25.5</v>
      </c>
      <c r="K77" s="47">
        <v>36.979999999999997</v>
      </c>
      <c r="L77" s="47">
        <v>27.75</v>
      </c>
      <c r="M77" s="47">
        <v>1.01</v>
      </c>
      <c r="N77" s="47">
        <v>86.6</v>
      </c>
    </row>
    <row r="78" spans="1:14" x14ac:dyDescent="0.25">
      <c r="A78" s="33">
        <v>72</v>
      </c>
      <c r="B78" s="44"/>
      <c r="C78" s="43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</row>
    <row r="79" spans="1:14" x14ac:dyDescent="0.25">
      <c r="A79" s="33"/>
      <c r="B79" s="44" t="s">
        <v>29</v>
      </c>
      <c r="C79" s="43">
        <v>200</v>
      </c>
      <c r="D79" s="32">
        <v>0.1</v>
      </c>
      <c r="E79" s="32">
        <v>0.02</v>
      </c>
      <c r="F79" s="32">
        <v>5.1100000000000003</v>
      </c>
      <c r="G79" s="32">
        <v>21.14</v>
      </c>
      <c r="H79" s="32">
        <v>0</v>
      </c>
      <c r="I79" s="32">
        <v>1.43</v>
      </c>
      <c r="J79" s="32">
        <v>0</v>
      </c>
      <c r="K79" s="32">
        <v>7.87</v>
      </c>
      <c r="L79" s="32">
        <v>2.98</v>
      </c>
      <c r="M79" s="32">
        <v>0.32</v>
      </c>
      <c r="N79" s="32">
        <v>3.65</v>
      </c>
    </row>
    <row r="80" spans="1:14" x14ac:dyDescent="0.25">
      <c r="A80" s="45"/>
      <c r="B80" s="44" t="s">
        <v>22</v>
      </c>
      <c r="C80" s="43">
        <v>20</v>
      </c>
      <c r="D80" s="32">
        <v>1.3</v>
      </c>
      <c r="E80" s="32">
        <v>0.2</v>
      </c>
      <c r="F80" s="32">
        <v>0.2</v>
      </c>
      <c r="G80" s="32">
        <v>38</v>
      </c>
      <c r="H80" s="32">
        <v>0.04</v>
      </c>
      <c r="I80" s="32">
        <v>0</v>
      </c>
      <c r="J80" s="32">
        <v>0</v>
      </c>
      <c r="K80" s="32">
        <v>0</v>
      </c>
      <c r="L80" s="32">
        <v>7.6</v>
      </c>
      <c r="M80" s="32">
        <v>9.9</v>
      </c>
      <c r="N80" s="32">
        <v>0.52</v>
      </c>
    </row>
    <row r="81" spans="1:14" x14ac:dyDescent="0.25">
      <c r="A81" s="46"/>
      <c r="B81" s="43" t="s">
        <v>23</v>
      </c>
      <c r="C81" s="44">
        <v>20</v>
      </c>
      <c r="D81" s="47">
        <v>1.58</v>
      </c>
      <c r="E81" s="47">
        <v>0.2</v>
      </c>
      <c r="F81" s="47">
        <v>10.38</v>
      </c>
      <c r="G81" s="47">
        <v>47.6</v>
      </c>
      <c r="H81" s="47">
        <v>0.04</v>
      </c>
      <c r="I81" s="47">
        <v>0</v>
      </c>
      <c r="J81" s="47">
        <v>0</v>
      </c>
      <c r="K81" s="47">
        <v>0</v>
      </c>
      <c r="L81" s="47">
        <v>2.75</v>
      </c>
      <c r="M81" s="47">
        <v>3.85</v>
      </c>
      <c r="N81" s="47">
        <v>0.32</v>
      </c>
    </row>
    <row r="82" spans="1:14" x14ac:dyDescent="0.25">
      <c r="B82" s="48" t="s">
        <v>24</v>
      </c>
      <c r="C82" s="49"/>
      <c r="D82" s="50">
        <f t="shared" ref="D82:I82" si="4">D74+D75+D76+D77+D78+D79+D80+D81</f>
        <v>21.160000000000004</v>
      </c>
      <c r="E82" s="50">
        <f t="shared" si="4"/>
        <v>9.8299999999999983</v>
      </c>
      <c r="F82" s="50">
        <f t="shared" si="4"/>
        <v>49.96</v>
      </c>
      <c r="G82" s="50">
        <f t="shared" si="4"/>
        <v>401.39</v>
      </c>
      <c r="H82" s="50">
        <f t="shared" si="4"/>
        <v>0.35</v>
      </c>
      <c r="I82" s="50">
        <f t="shared" si="4"/>
        <v>26.080000000000002</v>
      </c>
      <c r="J82" s="50">
        <f>J74+J75+J76+J77+J79+J78+J80+J81</f>
        <v>31.5</v>
      </c>
      <c r="K82" s="50">
        <f>K74+K75+K76+K77+K78+K79+K80+K81</f>
        <v>76.210000000000008</v>
      </c>
      <c r="L82" s="50">
        <f>L74+L75+L76+L77+L78+L79+L80+L81</f>
        <v>71.2</v>
      </c>
      <c r="M82" s="50">
        <f>M74+M75+M76+M77+M78+M79+M80+M81</f>
        <v>16.240000000000002</v>
      </c>
      <c r="N82" s="50">
        <f>N74+N75+N76+N77++N78+N79+N80+N81</f>
        <v>262.22999999999996</v>
      </c>
    </row>
    <row r="84" spans="1:14" x14ac:dyDescent="0.25">
      <c r="A84" s="6"/>
    </row>
    <row r="85" spans="1:14" x14ac:dyDescent="0.25">
      <c r="A85" s="6"/>
      <c r="B85" s="6"/>
      <c r="C85" s="8"/>
      <c r="D85" s="8"/>
      <c r="E85" s="3" t="s">
        <v>44</v>
      </c>
      <c r="F85" s="3"/>
      <c r="G85" s="3"/>
      <c r="H85" s="10"/>
      <c r="I85" s="10"/>
      <c r="J85" s="10"/>
      <c r="K85" s="10"/>
      <c r="L85" s="10"/>
      <c r="M85" s="10"/>
      <c r="N85" s="10"/>
    </row>
    <row r="86" spans="1:14" x14ac:dyDescent="0.25">
      <c r="A86" s="5" t="s">
        <v>1</v>
      </c>
      <c r="B86" s="6"/>
      <c r="C86" s="7"/>
      <c r="D86" s="8"/>
      <c r="E86" s="9"/>
      <c r="F86" s="9"/>
      <c r="G86" s="9"/>
      <c r="H86" s="10"/>
      <c r="I86" s="10"/>
      <c r="J86" s="10"/>
      <c r="K86" s="10"/>
      <c r="L86" s="10"/>
      <c r="M86" s="10"/>
      <c r="N86" s="10"/>
    </row>
    <row r="87" spans="1:14" x14ac:dyDescent="0.25">
      <c r="A87" s="11"/>
      <c r="B87" s="12" t="s">
        <v>2</v>
      </c>
      <c r="C87" s="13" t="s">
        <v>3</v>
      </c>
      <c r="D87" s="14" t="s">
        <v>4</v>
      </c>
      <c r="E87" s="15"/>
      <c r="F87" s="16"/>
      <c r="G87" s="17" t="s">
        <v>5</v>
      </c>
      <c r="H87" s="14" t="s">
        <v>6</v>
      </c>
      <c r="I87" s="15"/>
      <c r="J87" s="16"/>
      <c r="K87" s="18" t="s">
        <v>7</v>
      </c>
      <c r="L87" s="19"/>
      <c r="M87" s="19"/>
      <c r="N87" s="20"/>
    </row>
    <row r="88" spans="1:14" x14ac:dyDescent="0.25">
      <c r="A88" s="21"/>
      <c r="B88" s="22"/>
      <c r="C88" s="23"/>
      <c r="D88" s="24" t="s">
        <v>8</v>
      </c>
      <c r="E88" s="24" t="s">
        <v>9</v>
      </c>
      <c r="F88" s="24" t="s">
        <v>10</v>
      </c>
      <c r="G88" s="25"/>
      <c r="H88" s="26" t="s">
        <v>11</v>
      </c>
      <c r="I88" s="26" t="s">
        <v>12</v>
      </c>
      <c r="J88" s="26" t="s">
        <v>13</v>
      </c>
      <c r="K88" s="24" t="s">
        <v>14</v>
      </c>
      <c r="L88" s="24" t="s">
        <v>15</v>
      </c>
      <c r="M88" s="24" t="s">
        <v>16</v>
      </c>
      <c r="N88" s="27" t="s">
        <v>17</v>
      </c>
    </row>
    <row r="89" spans="1:14" ht="15.75" x14ac:dyDescent="0.25">
      <c r="A89" s="33"/>
      <c r="B89" s="29"/>
      <c r="C89" s="29"/>
      <c r="D89" s="30"/>
      <c r="E89" s="30"/>
      <c r="F89" s="30"/>
      <c r="G89" s="31"/>
      <c r="H89" s="30"/>
      <c r="I89" s="30"/>
      <c r="J89" s="30"/>
      <c r="K89" s="30"/>
      <c r="L89" s="30"/>
      <c r="M89" s="30"/>
      <c r="N89" s="32"/>
    </row>
    <row r="90" spans="1:14" x14ac:dyDescent="0.25">
      <c r="A90" s="33">
        <v>24</v>
      </c>
      <c r="B90" s="44"/>
      <c r="C90" s="43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</row>
    <row r="91" spans="1:14" x14ac:dyDescent="0.25">
      <c r="A91" s="33">
        <v>40</v>
      </c>
      <c r="B91" s="38" t="s">
        <v>45</v>
      </c>
      <c r="C91" s="39" t="s">
        <v>36</v>
      </c>
      <c r="D91" s="40">
        <v>9.76</v>
      </c>
      <c r="E91" s="40">
        <v>13.96</v>
      </c>
      <c r="F91" s="40">
        <v>2.31</v>
      </c>
      <c r="G91" s="40">
        <v>103.7</v>
      </c>
      <c r="H91" s="40">
        <v>4.2000000000000003E-2</v>
      </c>
      <c r="I91" s="41">
        <v>2.4</v>
      </c>
      <c r="J91" s="40">
        <v>0</v>
      </c>
      <c r="K91" s="40">
        <v>18.899999999999999</v>
      </c>
      <c r="L91" s="40">
        <v>20.2</v>
      </c>
      <c r="M91" s="40">
        <v>1.6</v>
      </c>
      <c r="N91" s="42">
        <v>14</v>
      </c>
    </row>
    <row r="92" spans="1:14" x14ac:dyDescent="0.25">
      <c r="A92" s="33">
        <v>58</v>
      </c>
      <c r="B92" s="43" t="s">
        <v>37</v>
      </c>
      <c r="C92" s="44">
        <v>150</v>
      </c>
      <c r="D92" s="47">
        <v>0.56999999999999995</v>
      </c>
      <c r="E92" s="47">
        <v>96.24</v>
      </c>
      <c r="F92" s="47">
        <v>0.93</v>
      </c>
      <c r="G92" s="47">
        <v>872.07</v>
      </c>
      <c r="H92" s="47">
        <v>0</v>
      </c>
      <c r="I92" s="47">
        <v>0</v>
      </c>
      <c r="J92" s="47">
        <v>1.1599999999999999</v>
      </c>
      <c r="K92" s="47">
        <v>136.66</v>
      </c>
      <c r="L92" s="47">
        <v>1.43</v>
      </c>
      <c r="M92" s="47">
        <v>1.2</v>
      </c>
      <c r="N92" s="47">
        <v>22.16</v>
      </c>
    </row>
    <row r="93" spans="1:14" x14ac:dyDescent="0.25">
      <c r="A93" s="33">
        <v>74</v>
      </c>
      <c r="B93" s="44" t="s">
        <v>46</v>
      </c>
      <c r="C93" s="43">
        <v>80</v>
      </c>
      <c r="D93" s="32">
        <v>17.649999999999999</v>
      </c>
      <c r="E93" s="32">
        <v>14.58</v>
      </c>
      <c r="F93" s="32">
        <v>4.7</v>
      </c>
      <c r="G93" s="32">
        <v>221</v>
      </c>
      <c r="H93" s="32">
        <v>0.05</v>
      </c>
      <c r="I93" s="32">
        <v>0.02</v>
      </c>
      <c r="J93" s="32">
        <v>43</v>
      </c>
      <c r="K93" s="32">
        <v>54.5</v>
      </c>
      <c r="L93" s="32">
        <v>20.3</v>
      </c>
      <c r="M93" s="32">
        <v>1.62</v>
      </c>
      <c r="N93" s="32">
        <v>132.9</v>
      </c>
    </row>
    <row r="94" spans="1:14" ht="25.5" x14ac:dyDescent="0.25">
      <c r="A94" s="33"/>
      <c r="B94" s="52" t="s">
        <v>47</v>
      </c>
      <c r="C94" s="52">
        <v>200</v>
      </c>
      <c r="D94" s="33">
        <v>2.4</v>
      </c>
      <c r="E94" s="33">
        <v>2.66</v>
      </c>
      <c r="F94" s="33">
        <v>20.54</v>
      </c>
      <c r="G94" s="33">
        <v>110.7</v>
      </c>
      <c r="H94" s="33">
        <v>0.02</v>
      </c>
      <c r="I94" s="53">
        <v>0</v>
      </c>
      <c r="J94" s="33">
        <v>20</v>
      </c>
      <c r="K94" s="33">
        <v>4.7</v>
      </c>
      <c r="L94" s="33">
        <v>16.399999999999999</v>
      </c>
      <c r="M94" s="33">
        <v>0.36</v>
      </c>
      <c r="N94" s="54">
        <v>50.6</v>
      </c>
    </row>
    <row r="95" spans="1:14" x14ac:dyDescent="0.25">
      <c r="A95" s="45"/>
      <c r="B95" s="44" t="s">
        <v>22</v>
      </c>
      <c r="C95" s="43">
        <v>20</v>
      </c>
      <c r="D95" s="32">
        <v>1.3</v>
      </c>
      <c r="E95" s="32">
        <v>0.2</v>
      </c>
      <c r="F95" s="32">
        <v>0.2</v>
      </c>
      <c r="G95" s="32">
        <v>38</v>
      </c>
      <c r="H95" s="32">
        <v>0.04</v>
      </c>
      <c r="I95" s="32">
        <v>0</v>
      </c>
      <c r="J95" s="32">
        <v>0</v>
      </c>
      <c r="K95" s="32">
        <v>0</v>
      </c>
      <c r="L95" s="32">
        <v>7.6</v>
      </c>
      <c r="M95" s="32">
        <v>9.9</v>
      </c>
      <c r="N95" s="32">
        <v>0.52</v>
      </c>
    </row>
    <row r="96" spans="1:14" x14ac:dyDescent="0.25">
      <c r="A96" s="46"/>
      <c r="B96" s="43" t="s">
        <v>23</v>
      </c>
      <c r="C96" s="44">
        <v>20</v>
      </c>
      <c r="D96" s="47">
        <v>1.58</v>
      </c>
      <c r="E96" s="47">
        <v>0.2</v>
      </c>
      <c r="F96" s="47">
        <v>10.38</v>
      </c>
      <c r="G96" s="47">
        <v>47.6</v>
      </c>
      <c r="H96" s="47">
        <v>0.04</v>
      </c>
      <c r="I96" s="47">
        <v>0</v>
      </c>
      <c r="J96" s="47">
        <v>0</v>
      </c>
      <c r="K96" s="47">
        <v>0</v>
      </c>
      <c r="L96" s="47">
        <v>2.75</v>
      </c>
      <c r="M96" s="47">
        <v>3.85</v>
      </c>
      <c r="N96" s="47">
        <v>0.32</v>
      </c>
    </row>
    <row r="97" spans="1:14" x14ac:dyDescent="0.25">
      <c r="B97" s="48" t="s">
        <v>24</v>
      </c>
      <c r="C97" s="49"/>
      <c r="D97" s="50">
        <f t="shared" ref="D97:N97" si="5">D90+D91+D92+D93+D94+D95+D96</f>
        <v>33.26</v>
      </c>
      <c r="E97" s="50">
        <f t="shared" si="5"/>
        <v>127.83999999999999</v>
      </c>
      <c r="F97" s="50">
        <f t="shared" si="5"/>
        <v>39.06</v>
      </c>
      <c r="G97" s="50">
        <f t="shared" si="5"/>
        <v>1393.07</v>
      </c>
      <c r="H97" s="50">
        <f t="shared" si="5"/>
        <v>0.192</v>
      </c>
      <c r="I97" s="50">
        <f t="shared" si="5"/>
        <v>2.42</v>
      </c>
      <c r="J97" s="50">
        <f t="shared" si="5"/>
        <v>64.16</v>
      </c>
      <c r="K97" s="50">
        <f t="shared" si="5"/>
        <v>214.76</v>
      </c>
      <c r="L97" s="50">
        <f t="shared" si="5"/>
        <v>68.679999999999993</v>
      </c>
      <c r="M97" s="50">
        <f t="shared" si="5"/>
        <v>18.53</v>
      </c>
      <c r="N97" s="50">
        <f t="shared" si="5"/>
        <v>220.5</v>
      </c>
    </row>
    <row r="102" spans="1:14" x14ac:dyDescent="0.25">
      <c r="A102" s="6"/>
    </row>
    <row r="103" spans="1:14" x14ac:dyDescent="0.25">
      <c r="A103" s="6"/>
      <c r="B103" s="6"/>
      <c r="C103" s="8"/>
      <c r="D103" s="8"/>
      <c r="E103" s="3" t="s">
        <v>48</v>
      </c>
      <c r="F103" s="3"/>
      <c r="G103" s="3"/>
      <c r="H103" s="10"/>
      <c r="I103" s="10"/>
      <c r="J103" s="10"/>
      <c r="K103" s="10"/>
      <c r="L103" s="10"/>
      <c r="M103" s="10"/>
      <c r="N103" s="10"/>
    </row>
    <row r="104" spans="1:14" x14ac:dyDescent="0.25">
      <c r="A104" s="5" t="s">
        <v>1</v>
      </c>
      <c r="B104" s="6"/>
      <c r="C104" s="7"/>
      <c r="D104" s="8"/>
      <c r="E104" s="9"/>
      <c r="F104" s="9"/>
      <c r="G104" s="9"/>
      <c r="H104" s="10"/>
      <c r="I104" s="10"/>
      <c r="J104" s="10"/>
      <c r="K104" s="10"/>
      <c r="L104" s="10"/>
      <c r="M104" s="10"/>
      <c r="N104" s="10"/>
    </row>
    <row r="105" spans="1:14" x14ac:dyDescent="0.25">
      <c r="A105" s="11"/>
      <c r="B105" s="12" t="s">
        <v>2</v>
      </c>
      <c r="C105" s="13" t="s">
        <v>3</v>
      </c>
      <c r="D105" s="14" t="s">
        <v>4</v>
      </c>
      <c r="E105" s="15"/>
      <c r="F105" s="16"/>
      <c r="G105" s="17" t="s">
        <v>5</v>
      </c>
      <c r="H105" s="14" t="s">
        <v>6</v>
      </c>
      <c r="I105" s="15"/>
      <c r="J105" s="16"/>
      <c r="K105" s="18" t="s">
        <v>7</v>
      </c>
      <c r="L105" s="19"/>
      <c r="M105" s="19"/>
      <c r="N105" s="20"/>
    </row>
    <row r="106" spans="1:14" x14ac:dyDescent="0.25">
      <c r="A106" s="21"/>
      <c r="B106" s="22"/>
      <c r="C106" s="23"/>
      <c r="D106" s="24" t="s">
        <v>8</v>
      </c>
      <c r="E106" s="24" t="s">
        <v>9</v>
      </c>
      <c r="F106" s="24" t="s">
        <v>10</v>
      </c>
      <c r="G106" s="25"/>
      <c r="H106" s="26" t="s">
        <v>11</v>
      </c>
      <c r="I106" s="26" t="s">
        <v>12</v>
      </c>
      <c r="J106" s="26" t="s">
        <v>13</v>
      </c>
      <c r="K106" s="24" t="s">
        <v>14</v>
      </c>
      <c r="L106" s="24" t="s">
        <v>15</v>
      </c>
      <c r="M106" s="24" t="s">
        <v>16</v>
      </c>
      <c r="N106" s="27" t="s">
        <v>17</v>
      </c>
    </row>
    <row r="107" spans="1:14" ht="15.75" x14ac:dyDescent="0.25">
      <c r="A107" s="33"/>
      <c r="B107" s="29"/>
      <c r="C107" s="29"/>
      <c r="D107" s="30"/>
      <c r="E107" s="30"/>
      <c r="F107" s="30"/>
      <c r="G107" s="31"/>
      <c r="H107" s="30"/>
      <c r="I107" s="30"/>
      <c r="J107" s="30"/>
      <c r="K107" s="30"/>
      <c r="L107" s="30"/>
      <c r="M107" s="30"/>
      <c r="N107" s="32"/>
    </row>
    <row r="108" spans="1:14" x14ac:dyDescent="0.25">
      <c r="A108" s="33">
        <v>17</v>
      </c>
      <c r="B108" s="43"/>
      <c r="C108" s="43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</row>
    <row r="109" spans="1:14" x14ac:dyDescent="0.25">
      <c r="A109" s="33">
        <v>24</v>
      </c>
      <c r="B109" s="43" t="s">
        <v>35</v>
      </c>
      <c r="C109" s="44" t="s">
        <v>36</v>
      </c>
      <c r="D109" s="47">
        <v>1.81</v>
      </c>
      <c r="E109" s="47">
        <v>4.91</v>
      </c>
      <c r="F109" s="47">
        <v>125.25</v>
      </c>
      <c r="G109" s="47">
        <v>0.05</v>
      </c>
      <c r="H109" s="47">
        <v>10.29</v>
      </c>
      <c r="I109" s="47">
        <v>0</v>
      </c>
      <c r="J109" s="47">
        <v>44.38</v>
      </c>
      <c r="K109" s="47">
        <v>26.25</v>
      </c>
      <c r="L109" s="47">
        <v>1.19</v>
      </c>
      <c r="M109" s="47">
        <v>53.23</v>
      </c>
      <c r="N109" s="47">
        <v>87.35</v>
      </c>
    </row>
    <row r="110" spans="1:14" x14ac:dyDescent="0.25">
      <c r="A110" s="33">
        <v>62</v>
      </c>
      <c r="B110" s="43" t="s">
        <v>19</v>
      </c>
      <c r="C110" s="43">
        <v>100</v>
      </c>
      <c r="D110" s="32">
        <v>2.56</v>
      </c>
      <c r="E110" s="32">
        <v>3.66</v>
      </c>
      <c r="F110" s="32">
        <v>25.58</v>
      </c>
      <c r="G110" s="32">
        <v>145.5</v>
      </c>
      <c r="H110" s="32">
        <v>0.19</v>
      </c>
      <c r="I110" s="32">
        <v>0</v>
      </c>
      <c r="J110" s="32">
        <v>0</v>
      </c>
      <c r="K110" s="32">
        <v>24.7</v>
      </c>
      <c r="L110" s="32">
        <v>34.700000000000003</v>
      </c>
      <c r="M110" s="32">
        <v>0.91</v>
      </c>
      <c r="N110" s="32">
        <v>119</v>
      </c>
    </row>
    <row r="111" spans="1:14" x14ac:dyDescent="0.25">
      <c r="A111" s="33"/>
      <c r="B111" s="38" t="s">
        <v>49</v>
      </c>
      <c r="C111" s="39">
        <v>50</v>
      </c>
      <c r="D111" s="40">
        <v>7.78</v>
      </c>
      <c r="E111" s="40">
        <v>5.78</v>
      </c>
      <c r="F111" s="40">
        <v>7.85</v>
      </c>
      <c r="G111" s="40">
        <v>114.38</v>
      </c>
      <c r="H111" s="40">
        <v>0.05</v>
      </c>
      <c r="I111" s="41">
        <v>0.08</v>
      </c>
      <c r="J111" s="40">
        <v>14.38</v>
      </c>
      <c r="K111" s="40">
        <v>21.88</v>
      </c>
      <c r="L111" s="40">
        <v>16.059999999999999</v>
      </c>
      <c r="M111" s="40">
        <v>0.75</v>
      </c>
      <c r="N111" s="42">
        <v>83.19</v>
      </c>
    </row>
    <row r="112" spans="1:14" x14ac:dyDescent="0.25">
      <c r="A112" s="33">
        <v>73</v>
      </c>
      <c r="B112" s="44"/>
      <c r="C112" s="43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</row>
    <row r="113" spans="1:14" x14ac:dyDescent="0.25">
      <c r="A113" s="33"/>
      <c r="B113" s="44" t="s">
        <v>21</v>
      </c>
      <c r="C113" s="43">
        <v>200</v>
      </c>
      <c r="D113" s="32">
        <v>0.04</v>
      </c>
      <c r="E113" s="32">
        <v>0</v>
      </c>
      <c r="F113" s="32">
        <v>24.76</v>
      </c>
      <c r="G113" s="32">
        <v>94.2</v>
      </c>
      <c r="H113" s="32">
        <v>0.01</v>
      </c>
      <c r="I113" s="32">
        <v>1.08</v>
      </c>
      <c r="J113" s="32">
        <v>0</v>
      </c>
      <c r="K113" s="32">
        <v>6.4</v>
      </c>
      <c r="L113" s="32">
        <v>0</v>
      </c>
      <c r="M113" s="32">
        <v>0.18</v>
      </c>
      <c r="N113" s="32">
        <v>3.6</v>
      </c>
    </row>
    <row r="114" spans="1:14" x14ac:dyDescent="0.25">
      <c r="A114" s="45"/>
      <c r="B114" s="44" t="s">
        <v>22</v>
      </c>
      <c r="C114" s="43">
        <v>20</v>
      </c>
      <c r="D114" s="32">
        <v>1.3</v>
      </c>
      <c r="E114" s="32">
        <v>0.2</v>
      </c>
      <c r="F114" s="32">
        <v>0.2</v>
      </c>
      <c r="G114" s="32">
        <v>38</v>
      </c>
      <c r="H114" s="32">
        <v>0.04</v>
      </c>
      <c r="I114" s="32">
        <v>0</v>
      </c>
      <c r="J114" s="32">
        <v>0</v>
      </c>
      <c r="K114" s="32">
        <v>0</v>
      </c>
      <c r="L114" s="32">
        <v>7.6</v>
      </c>
      <c r="M114" s="32">
        <v>9.9</v>
      </c>
      <c r="N114" s="32">
        <v>0.52</v>
      </c>
    </row>
    <row r="115" spans="1:14" x14ac:dyDescent="0.25">
      <c r="A115" s="46"/>
      <c r="B115" s="43" t="s">
        <v>23</v>
      </c>
      <c r="C115" s="44">
        <v>20</v>
      </c>
      <c r="D115" s="47">
        <v>1.58</v>
      </c>
      <c r="E115" s="47">
        <v>0.2</v>
      </c>
      <c r="F115" s="47">
        <v>10.38</v>
      </c>
      <c r="G115" s="47">
        <v>47.6</v>
      </c>
      <c r="H115" s="47">
        <v>0.04</v>
      </c>
      <c r="I115" s="47">
        <v>0</v>
      </c>
      <c r="J115" s="47">
        <v>0</v>
      </c>
      <c r="K115" s="47">
        <v>0</v>
      </c>
      <c r="L115" s="47">
        <v>2.75</v>
      </c>
      <c r="M115" s="47">
        <v>3.85</v>
      </c>
      <c r="N115" s="47">
        <v>0.32</v>
      </c>
    </row>
    <row r="116" spans="1:14" x14ac:dyDescent="0.25">
      <c r="B116" s="48" t="s">
        <v>24</v>
      </c>
      <c r="C116" s="49"/>
      <c r="D116" s="50">
        <f t="shared" ref="D116:I116" si="6">D108+D109+D110+D111+D112+D113+D114+D115</f>
        <v>15.07</v>
      </c>
      <c r="E116" s="50">
        <f t="shared" si="6"/>
        <v>14.75</v>
      </c>
      <c r="F116" s="50">
        <f t="shared" si="6"/>
        <v>194.01999999999995</v>
      </c>
      <c r="G116" s="50">
        <f t="shared" si="6"/>
        <v>439.73</v>
      </c>
      <c r="H116" s="50">
        <f t="shared" si="6"/>
        <v>10.619999999999997</v>
      </c>
      <c r="I116" s="50">
        <f t="shared" si="6"/>
        <v>1.1600000000000001</v>
      </c>
      <c r="J116" s="50">
        <f>J108+J109+J110+J111+J113+J112+J114+J115</f>
        <v>58.760000000000005</v>
      </c>
      <c r="K116" s="50">
        <f>K108+K109+K110+K111+K112+K113+K114+K115</f>
        <v>79.23</v>
      </c>
      <c r="L116" s="50">
        <f>L108+L109+L110+L111+L112+L113+L114+L115</f>
        <v>62.300000000000004</v>
      </c>
      <c r="M116" s="50">
        <f>M108+M109+M110+M111+M112+M113+M114+M115</f>
        <v>68.819999999999993</v>
      </c>
      <c r="N116" s="50">
        <f>N108+N109+N110+N111++N112+N113+N114+N115</f>
        <v>293.97999999999996</v>
      </c>
    </row>
    <row r="118" spans="1:14" x14ac:dyDescent="0.25">
      <c r="A118" s="6"/>
    </row>
    <row r="119" spans="1:14" x14ac:dyDescent="0.25">
      <c r="A119" s="6"/>
      <c r="B119" s="6"/>
      <c r="C119" s="8"/>
      <c r="D119" s="8"/>
      <c r="E119" s="3" t="s">
        <v>50</v>
      </c>
      <c r="F119" s="3"/>
      <c r="G119" s="3"/>
      <c r="H119" s="10"/>
      <c r="I119" s="10"/>
      <c r="J119" s="10"/>
      <c r="K119" s="10"/>
      <c r="L119" s="10"/>
      <c r="M119" s="10"/>
      <c r="N119" s="10"/>
    </row>
    <row r="120" spans="1:14" x14ac:dyDescent="0.25">
      <c r="A120" s="5" t="s">
        <v>1</v>
      </c>
      <c r="B120" s="6"/>
      <c r="C120" s="7"/>
      <c r="D120" s="8"/>
      <c r="E120" s="9"/>
      <c r="F120" s="9"/>
      <c r="G120" s="9"/>
      <c r="H120" s="10"/>
      <c r="I120" s="10"/>
      <c r="J120" s="10"/>
      <c r="K120" s="10"/>
      <c r="L120" s="10"/>
      <c r="M120" s="10"/>
      <c r="N120" s="10"/>
    </row>
    <row r="121" spans="1:14" x14ac:dyDescent="0.25">
      <c r="A121" s="11"/>
      <c r="B121" s="12" t="s">
        <v>2</v>
      </c>
      <c r="C121" s="13" t="s">
        <v>3</v>
      </c>
      <c r="D121" s="14" t="s">
        <v>4</v>
      </c>
      <c r="E121" s="15"/>
      <c r="F121" s="16"/>
      <c r="G121" s="17" t="s">
        <v>5</v>
      </c>
      <c r="H121" s="14" t="s">
        <v>6</v>
      </c>
      <c r="I121" s="15"/>
      <c r="J121" s="16"/>
      <c r="K121" s="18" t="s">
        <v>7</v>
      </c>
      <c r="L121" s="19"/>
      <c r="M121" s="19"/>
      <c r="N121" s="20"/>
    </row>
    <row r="122" spans="1:14" x14ac:dyDescent="0.25">
      <c r="A122" s="21"/>
      <c r="B122" s="22"/>
      <c r="C122" s="23"/>
      <c r="D122" s="24" t="s">
        <v>8</v>
      </c>
      <c r="E122" s="24" t="s">
        <v>9</v>
      </c>
      <c r="F122" s="24" t="s">
        <v>10</v>
      </c>
      <c r="G122" s="25"/>
      <c r="H122" s="26" t="s">
        <v>11</v>
      </c>
      <c r="I122" s="26" t="s">
        <v>12</v>
      </c>
      <c r="J122" s="26" t="s">
        <v>13</v>
      </c>
      <c r="K122" s="24" t="s">
        <v>14</v>
      </c>
      <c r="L122" s="24" t="s">
        <v>15</v>
      </c>
      <c r="M122" s="24" t="s">
        <v>16</v>
      </c>
      <c r="N122" s="27" t="s">
        <v>17</v>
      </c>
    </row>
    <row r="123" spans="1:14" ht="15.75" x14ac:dyDescent="0.25">
      <c r="A123" s="28"/>
      <c r="B123" s="29"/>
      <c r="C123" s="29"/>
      <c r="D123" s="30"/>
      <c r="E123" s="30"/>
      <c r="F123" s="30"/>
      <c r="G123" s="31"/>
      <c r="H123" s="30"/>
      <c r="I123" s="30"/>
      <c r="J123" s="30"/>
      <c r="K123" s="30"/>
      <c r="L123" s="30"/>
      <c r="M123" s="30"/>
      <c r="N123" s="32"/>
    </row>
    <row r="124" spans="1:14" x14ac:dyDescent="0.25">
      <c r="A124" s="33">
        <v>23</v>
      </c>
      <c r="B124" s="34"/>
      <c r="C124" s="35"/>
      <c r="D124" s="28"/>
      <c r="E124" s="28"/>
      <c r="F124" s="28"/>
      <c r="G124" s="28"/>
      <c r="H124" s="28"/>
      <c r="I124" s="36"/>
      <c r="J124" s="28"/>
      <c r="K124" s="28"/>
      <c r="L124" s="28"/>
      <c r="M124" s="28"/>
      <c r="N124" s="37"/>
    </row>
    <row r="125" spans="1:14" x14ac:dyDescent="0.25">
      <c r="A125" s="33">
        <v>31</v>
      </c>
      <c r="B125" s="43" t="s">
        <v>51</v>
      </c>
      <c r="C125" s="44" t="s">
        <v>36</v>
      </c>
      <c r="D125" s="47">
        <v>5.49</v>
      </c>
      <c r="E125" s="47">
        <v>5.28</v>
      </c>
      <c r="F125" s="47">
        <v>16.329999999999998</v>
      </c>
      <c r="G125" s="47">
        <v>134.75</v>
      </c>
      <c r="H125" s="47">
        <v>0.23</v>
      </c>
      <c r="I125" s="47">
        <v>5.81</v>
      </c>
      <c r="J125" s="47">
        <v>0</v>
      </c>
      <c r="K125" s="47">
        <v>38.08</v>
      </c>
      <c r="L125" s="47">
        <v>35.299999999999997</v>
      </c>
      <c r="M125" s="47">
        <v>2.0299999999999998</v>
      </c>
      <c r="N125" s="47">
        <v>87.18</v>
      </c>
    </row>
    <row r="126" spans="1:14" x14ac:dyDescent="0.25">
      <c r="A126" s="33"/>
      <c r="B126" s="43" t="s">
        <v>43</v>
      </c>
      <c r="C126" s="44">
        <v>150</v>
      </c>
      <c r="D126" s="47">
        <v>3.06</v>
      </c>
      <c r="E126" s="47">
        <v>4.8</v>
      </c>
      <c r="F126" s="47">
        <v>20.48</v>
      </c>
      <c r="G126" s="47">
        <v>137.25</v>
      </c>
      <c r="H126" s="47">
        <v>0.14000000000000001</v>
      </c>
      <c r="I126" s="47">
        <v>18.170000000000002</v>
      </c>
      <c r="J126" s="47">
        <v>25.5</v>
      </c>
      <c r="K126" s="47">
        <v>36.979999999999997</v>
      </c>
      <c r="L126" s="47">
        <v>27.75</v>
      </c>
      <c r="M126" s="47">
        <v>1.01</v>
      </c>
      <c r="N126" s="47">
        <v>86.6</v>
      </c>
    </row>
    <row r="127" spans="1:14" x14ac:dyDescent="0.25">
      <c r="A127" s="33">
        <v>72</v>
      </c>
      <c r="B127" s="38" t="s">
        <v>52</v>
      </c>
      <c r="C127" s="39">
        <v>50</v>
      </c>
      <c r="D127" s="40">
        <v>7.78</v>
      </c>
      <c r="E127" s="40">
        <v>5.78</v>
      </c>
      <c r="F127" s="40">
        <v>7.85</v>
      </c>
      <c r="G127" s="40">
        <v>114.38</v>
      </c>
      <c r="H127" s="40">
        <v>0.05</v>
      </c>
      <c r="I127" s="41">
        <v>0.08</v>
      </c>
      <c r="J127" s="40">
        <v>14.38</v>
      </c>
      <c r="K127" s="40">
        <v>21.88</v>
      </c>
      <c r="L127" s="40">
        <v>16.059999999999999</v>
      </c>
      <c r="M127" s="40">
        <v>0.75</v>
      </c>
      <c r="N127" s="42">
        <v>83.19</v>
      </c>
    </row>
    <row r="128" spans="1:14" x14ac:dyDescent="0.25">
      <c r="A128" s="33"/>
      <c r="B128" s="44" t="s">
        <v>29</v>
      </c>
      <c r="C128" s="43">
        <v>200</v>
      </c>
      <c r="D128" s="32">
        <v>0.1</v>
      </c>
      <c r="E128" s="32">
        <v>0.02</v>
      </c>
      <c r="F128" s="32">
        <v>5.1100000000000003</v>
      </c>
      <c r="G128" s="32">
        <v>21.14</v>
      </c>
      <c r="H128" s="32">
        <v>0</v>
      </c>
      <c r="I128" s="32">
        <v>1.43</v>
      </c>
      <c r="J128" s="32">
        <v>0</v>
      </c>
      <c r="K128" s="32">
        <v>7.87</v>
      </c>
      <c r="L128" s="32">
        <v>2.98</v>
      </c>
      <c r="M128" s="32">
        <v>0.32</v>
      </c>
      <c r="N128" s="32">
        <v>3.65</v>
      </c>
    </row>
    <row r="129" spans="1:14" x14ac:dyDescent="0.25">
      <c r="A129" s="45"/>
      <c r="B129" s="44" t="s">
        <v>22</v>
      </c>
      <c r="C129" s="43">
        <v>20</v>
      </c>
      <c r="D129" s="32">
        <v>1.3</v>
      </c>
      <c r="E129" s="32">
        <v>0.2</v>
      </c>
      <c r="F129" s="32">
        <v>0.2</v>
      </c>
      <c r="G129" s="32">
        <v>38</v>
      </c>
      <c r="H129" s="32">
        <v>0.04</v>
      </c>
      <c r="I129" s="32">
        <v>0</v>
      </c>
      <c r="J129" s="32">
        <v>0</v>
      </c>
      <c r="K129" s="32">
        <v>0</v>
      </c>
      <c r="L129" s="32">
        <v>7.6</v>
      </c>
      <c r="M129" s="32">
        <v>9.9</v>
      </c>
      <c r="N129" s="32">
        <v>0.52</v>
      </c>
    </row>
    <row r="130" spans="1:14" x14ac:dyDescent="0.25">
      <c r="A130" s="46"/>
      <c r="B130" s="43" t="s">
        <v>23</v>
      </c>
      <c r="C130" s="44">
        <v>20</v>
      </c>
      <c r="D130" s="47">
        <v>1.58</v>
      </c>
      <c r="E130" s="47">
        <v>0.2</v>
      </c>
      <c r="F130" s="47">
        <v>10.38</v>
      </c>
      <c r="G130" s="47">
        <v>47.6</v>
      </c>
      <c r="H130" s="47">
        <v>0.04</v>
      </c>
      <c r="I130" s="47">
        <v>0</v>
      </c>
      <c r="J130" s="47">
        <v>0</v>
      </c>
      <c r="K130" s="47">
        <v>0</v>
      </c>
      <c r="L130" s="47">
        <v>2.75</v>
      </c>
      <c r="M130" s="47">
        <v>3.85</v>
      </c>
      <c r="N130" s="47">
        <v>0.32</v>
      </c>
    </row>
    <row r="131" spans="1:14" x14ac:dyDescent="0.25">
      <c r="B131" s="48" t="s">
        <v>24</v>
      </c>
      <c r="C131" s="49"/>
      <c r="D131" s="50">
        <f t="shared" ref="D131:N131" si="7">D124+D125+D126+D127+D128+D129+D130</f>
        <v>19.310000000000002</v>
      </c>
      <c r="E131" s="50">
        <f t="shared" si="7"/>
        <v>16.279999999999998</v>
      </c>
      <c r="F131" s="50">
        <f t="shared" si="7"/>
        <v>60.350000000000009</v>
      </c>
      <c r="G131" s="50">
        <f t="shared" si="7"/>
        <v>493.12</v>
      </c>
      <c r="H131" s="50">
        <f t="shared" si="7"/>
        <v>0.49999999999999994</v>
      </c>
      <c r="I131" s="50">
        <f t="shared" si="7"/>
        <v>25.49</v>
      </c>
      <c r="J131" s="50">
        <f t="shared" si="7"/>
        <v>39.880000000000003</v>
      </c>
      <c r="K131" s="50">
        <f t="shared" si="7"/>
        <v>104.81</v>
      </c>
      <c r="L131" s="50">
        <f t="shared" si="7"/>
        <v>92.44</v>
      </c>
      <c r="M131" s="50">
        <f t="shared" si="7"/>
        <v>17.860000000000003</v>
      </c>
      <c r="N131" s="50">
        <f t="shared" si="7"/>
        <v>261.45999999999998</v>
      </c>
    </row>
    <row r="137" spans="1:14" x14ac:dyDescent="0.25">
      <c r="A137" s="6"/>
    </row>
    <row r="138" spans="1:14" x14ac:dyDescent="0.25">
      <c r="A138" s="6"/>
      <c r="B138" s="6"/>
      <c r="C138" s="8"/>
      <c r="D138" s="8"/>
      <c r="E138" s="3" t="s">
        <v>53</v>
      </c>
      <c r="F138" s="3"/>
      <c r="G138" s="3"/>
      <c r="H138" s="10"/>
      <c r="I138" s="10"/>
      <c r="J138" s="10"/>
      <c r="K138" s="10"/>
      <c r="L138" s="10"/>
      <c r="M138" s="10"/>
      <c r="N138" s="10"/>
    </row>
    <row r="139" spans="1:14" x14ac:dyDescent="0.25">
      <c r="A139" s="5" t="s">
        <v>1</v>
      </c>
      <c r="B139" s="6"/>
      <c r="C139" s="7"/>
      <c r="D139" s="8"/>
      <c r="E139" s="9"/>
      <c r="F139" s="9"/>
      <c r="G139" s="9"/>
      <c r="H139" s="10"/>
      <c r="I139" s="10"/>
      <c r="J139" s="10"/>
      <c r="K139" s="10"/>
      <c r="L139" s="10"/>
      <c r="M139" s="10"/>
      <c r="N139" s="10"/>
    </row>
    <row r="140" spans="1:14" x14ac:dyDescent="0.25">
      <c r="A140" s="11"/>
      <c r="B140" s="12" t="s">
        <v>2</v>
      </c>
      <c r="C140" s="13" t="s">
        <v>3</v>
      </c>
      <c r="D140" s="14" t="s">
        <v>4</v>
      </c>
      <c r="E140" s="15"/>
      <c r="F140" s="16"/>
      <c r="G140" s="17" t="s">
        <v>5</v>
      </c>
      <c r="H140" s="14" t="s">
        <v>6</v>
      </c>
      <c r="I140" s="15"/>
      <c r="J140" s="16"/>
      <c r="K140" s="18" t="s">
        <v>7</v>
      </c>
      <c r="L140" s="19"/>
      <c r="M140" s="19"/>
      <c r="N140" s="20"/>
    </row>
    <row r="141" spans="1:14" x14ac:dyDescent="0.25">
      <c r="A141" s="21"/>
      <c r="B141" s="22"/>
      <c r="C141" s="23"/>
      <c r="D141" s="24" t="s">
        <v>8</v>
      </c>
      <c r="E141" s="24" t="s">
        <v>9</v>
      </c>
      <c r="F141" s="24" t="s">
        <v>10</v>
      </c>
      <c r="G141" s="25"/>
      <c r="H141" s="26" t="s">
        <v>11</v>
      </c>
      <c r="I141" s="26" t="s">
        <v>12</v>
      </c>
      <c r="J141" s="26" t="s">
        <v>13</v>
      </c>
      <c r="K141" s="24" t="s">
        <v>14</v>
      </c>
      <c r="L141" s="24" t="s">
        <v>15</v>
      </c>
      <c r="M141" s="24" t="s">
        <v>16</v>
      </c>
      <c r="N141" s="27" t="s">
        <v>17</v>
      </c>
    </row>
    <row r="142" spans="1:14" ht="15.75" x14ac:dyDescent="0.25">
      <c r="A142" s="33"/>
      <c r="B142" s="29"/>
      <c r="C142" s="29"/>
      <c r="D142" s="30"/>
      <c r="E142" s="30"/>
      <c r="F142" s="30"/>
      <c r="G142" s="31"/>
      <c r="H142" s="30"/>
      <c r="I142" s="30"/>
      <c r="J142" s="30"/>
      <c r="K142" s="30"/>
      <c r="L142" s="30"/>
      <c r="M142" s="30"/>
      <c r="N142" s="32"/>
    </row>
    <row r="143" spans="1:14" x14ac:dyDescent="0.25">
      <c r="A143" s="33">
        <v>29</v>
      </c>
      <c r="B143" s="43"/>
      <c r="C143" s="43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</row>
    <row r="144" spans="1:14" x14ac:dyDescent="0.25">
      <c r="A144" s="33">
        <v>33</v>
      </c>
      <c r="B144" s="43" t="s">
        <v>54</v>
      </c>
      <c r="C144" s="44">
        <v>200</v>
      </c>
      <c r="D144" s="47">
        <v>1.68</v>
      </c>
      <c r="E144" s="47">
        <v>5.98</v>
      </c>
      <c r="F144" s="47">
        <v>9.35</v>
      </c>
      <c r="G144" s="47">
        <v>98.37</v>
      </c>
      <c r="H144" s="47">
        <v>1</v>
      </c>
      <c r="I144" s="47"/>
      <c r="J144" s="47"/>
      <c r="K144" s="47"/>
      <c r="L144" s="47"/>
      <c r="M144" s="47"/>
      <c r="N144" s="47"/>
    </row>
    <row r="145" spans="1:14" x14ac:dyDescent="0.25">
      <c r="A145" s="33">
        <v>67</v>
      </c>
      <c r="B145" s="43" t="s">
        <v>28</v>
      </c>
      <c r="C145" s="43">
        <v>150</v>
      </c>
      <c r="D145" s="32">
        <v>5.52</v>
      </c>
      <c r="E145" s="32">
        <v>4.5199999999999996</v>
      </c>
      <c r="F145" s="32">
        <v>26.45</v>
      </c>
      <c r="G145" s="32">
        <v>168.45</v>
      </c>
      <c r="H145" s="32">
        <v>0.11</v>
      </c>
      <c r="I145" s="32">
        <v>6.8</v>
      </c>
      <c r="J145" s="32">
        <v>0</v>
      </c>
      <c r="K145" s="32">
        <v>25.71</v>
      </c>
      <c r="L145" s="32">
        <v>43.02</v>
      </c>
      <c r="M145" s="32">
        <v>7.0000000000000007E-2</v>
      </c>
      <c r="N145" s="32">
        <v>69.47</v>
      </c>
    </row>
    <row r="146" spans="1:14" x14ac:dyDescent="0.25">
      <c r="A146" s="33"/>
      <c r="B146" s="43" t="s">
        <v>55</v>
      </c>
      <c r="C146" s="44">
        <v>80</v>
      </c>
      <c r="D146" s="47">
        <v>11.95</v>
      </c>
      <c r="E146" s="47">
        <v>14.99</v>
      </c>
      <c r="F146" s="47">
        <v>3.75</v>
      </c>
      <c r="G146" s="47">
        <v>196.2</v>
      </c>
      <c r="H146" s="47">
        <v>0.05</v>
      </c>
      <c r="I146" s="47">
        <v>2.35</v>
      </c>
      <c r="J146" s="47">
        <v>0.05</v>
      </c>
      <c r="K146" s="47">
        <v>23.41</v>
      </c>
      <c r="L146" s="47">
        <v>16.73</v>
      </c>
      <c r="M146" s="47">
        <v>1.77</v>
      </c>
      <c r="N146" s="47">
        <v>138.81</v>
      </c>
    </row>
    <row r="147" spans="1:14" x14ac:dyDescent="0.25">
      <c r="A147" s="33">
        <v>76</v>
      </c>
      <c r="B147" s="44"/>
      <c r="C147" s="43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</row>
    <row r="148" spans="1:14" x14ac:dyDescent="0.25">
      <c r="A148" s="33"/>
      <c r="B148" s="44" t="s">
        <v>56</v>
      </c>
      <c r="C148" s="43">
        <v>200</v>
      </c>
      <c r="D148" s="32">
        <v>0.2</v>
      </c>
      <c r="E148" s="32">
        <v>0</v>
      </c>
      <c r="F148" s="32">
        <v>32.6</v>
      </c>
      <c r="G148" s="32">
        <v>132</v>
      </c>
      <c r="H148" s="32">
        <v>0</v>
      </c>
      <c r="I148" s="32">
        <v>0</v>
      </c>
      <c r="J148" s="32">
        <v>0</v>
      </c>
      <c r="K148" s="32">
        <v>18</v>
      </c>
      <c r="L148" s="32">
        <v>0</v>
      </c>
      <c r="M148" s="32">
        <v>0.6</v>
      </c>
      <c r="N148" s="32">
        <v>0.52</v>
      </c>
    </row>
    <row r="149" spans="1:14" x14ac:dyDescent="0.25">
      <c r="A149" s="45"/>
      <c r="B149" s="44" t="s">
        <v>22</v>
      </c>
      <c r="C149" s="43">
        <v>20</v>
      </c>
      <c r="D149" s="32">
        <v>1.3</v>
      </c>
      <c r="E149" s="32">
        <v>0.2</v>
      </c>
      <c r="F149" s="32">
        <v>0.2</v>
      </c>
      <c r="G149" s="32">
        <v>38</v>
      </c>
      <c r="H149" s="32">
        <v>0.04</v>
      </c>
      <c r="I149" s="32">
        <v>0</v>
      </c>
      <c r="J149" s="32">
        <v>0</v>
      </c>
      <c r="K149" s="32">
        <v>0</v>
      </c>
      <c r="L149" s="32">
        <v>7.6</v>
      </c>
      <c r="M149" s="32">
        <v>9.9</v>
      </c>
      <c r="N149" s="32">
        <v>0.52</v>
      </c>
    </row>
    <row r="150" spans="1:14" x14ac:dyDescent="0.25">
      <c r="A150" s="46"/>
      <c r="B150" s="43" t="s">
        <v>23</v>
      </c>
      <c r="C150" s="44">
        <v>20</v>
      </c>
      <c r="D150" s="47">
        <v>1.58</v>
      </c>
      <c r="E150" s="47">
        <v>0.2</v>
      </c>
      <c r="F150" s="47">
        <v>10.38</v>
      </c>
      <c r="G150" s="47">
        <v>47.6</v>
      </c>
      <c r="H150" s="47">
        <v>0.04</v>
      </c>
      <c r="I150" s="47">
        <v>0</v>
      </c>
      <c r="J150" s="47">
        <v>0</v>
      </c>
      <c r="K150" s="47">
        <v>0</v>
      </c>
      <c r="L150" s="47">
        <v>2.75</v>
      </c>
      <c r="M150" s="47">
        <v>3.85</v>
      </c>
      <c r="N150" s="47">
        <v>0.32</v>
      </c>
    </row>
    <row r="151" spans="1:14" x14ac:dyDescent="0.25">
      <c r="B151" s="48" t="s">
        <v>24</v>
      </c>
      <c r="C151" s="49"/>
      <c r="D151" s="50">
        <f t="shared" ref="D151:I151" si="8">D143+D144+D145+D146+D147+D148+D149+D150</f>
        <v>22.229999999999997</v>
      </c>
      <c r="E151" s="50">
        <f t="shared" si="8"/>
        <v>25.89</v>
      </c>
      <c r="F151" s="50">
        <f t="shared" si="8"/>
        <v>82.73</v>
      </c>
      <c r="G151" s="50">
        <f t="shared" si="8"/>
        <v>680.62</v>
      </c>
      <c r="H151" s="50">
        <f t="shared" si="8"/>
        <v>1.2400000000000002</v>
      </c>
      <c r="I151" s="50">
        <f t="shared" si="8"/>
        <v>9.15</v>
      </c>
      <c r="J151" s="50">
        <f>J143+J144+J145+J146+J148+J147+J149+J150</f>
        <v>0.05</v>
      </c>
      <c r="K151" s="50">
        <f>K143+K144+K145+K146+K147+K148+K149+K150</f>
        <v>67.12</v>
      </c>
      <c r="L151" s="50">
        <f>L143+L144+L145+L146+L147+L148+L149+L150</f>
        <v>70.099999999999994</v>
      </c>
      <c r="M151" s="50">
        <f>M143+M144+M145+M146+M147+M148+M149+M150</f>
        <v>16.190000000000001</v>
      </c>
      <c r="N151" s="50">
        <f>N143+N144+N145+N146++N147+N148+N149+N150</f>
        <v>209.64000000000001</v>
      </c>
    </row>
    <row r="153" spans="1:14" x14ac:dyDescent="0.25">
      <c r="A153" s="6"/>
    </row>
    <row r="154" spans="1:14" x14ac:dyDescent="0.25">
      <c r="A154" s="6"/>
      <c r="B154" s="6"/>
      <c r="C154" s="8"/>
      <c r="D154" s="8"/>
      <c r="E154" s="3" t="s">
        <v>57</v>
      </c>
      <c r="F154" s="3"/>
      <c r="G154" s="3"/>
      <c r="H154" s="10"/>
      <c r="I154" s="10"/>
      <c r="J154" s="10"/>
      <c r="K154" s="10"/>
      <c r="L154" s="10"/>
      <c r="M154" s="10"/>
      <c r="N154" s="10"/>
    </row>
    <row r="155" spans="1:14" x14ac:dyDescent="0.25">
      <c r="A155" s="5" t="s">
        <v>1</v>
      </c>
      <c r="B155" s="6"/>
      <c r="C155" s="7"/>
      <c r="D155" s="8"/>
      <c r="E155" s="9"/>
      <c r="F155" s="9"/>
      <c r="G155" s="9"/>
      <c r="H155" s="10"/>
      <c r="I155" s="10"/>
      <c r="J155" s="10"/>
      <c r="K155" s="10"/>
      <c r="L155" s="10"/>
      <c r="M155" s="10"/>
      <c r="N155" s="10"/>
    </row>
    <row r="156" spans="1:14" x14ac:dyDescent="0.25">
      <c r="A156" s="11"/>
      <c r="B156" s="12" t="s">
        <v>2</v>
      </c>
      <c r="C156" s="13" t="s">
        <v>3</v>
      </c>
      <c r="D156" s="14" t="s">
        <v>4</v>
      </c>
      <c r="E156" s="15"/>
      <c r="F156" s="16"/>
      <c r="G156" s="17" t="s">
        <v>5</v>
      </c>
      <c r="H156" s="14" t="s">
        <v>6</v>
      </c>
      <c r="I156" s="15"/>
      <c r="J156" s="16"/>
      <c r="K156" s="18" t="s">
        <v>7</v>
      </c>
      <c r="L156" s="19"/>
      <c r="M156" s="19"/>
      <c r="N156" s="20"/>
    </row>
    <row r="157" spans="1:14" x14ac:dyDescent="0.25">
      <c r="A157" s="21"/>
      <c r="B157" s="22"/>
      <c r="C157" s="23"/>
      <c r="D157" s="24" t="s">
        <v>8</v>
      </c>
      <c r="E157" s="24" t="s">
        <v>9</v>
      </c>
      <c r="F157" s="24" t="s">
        <v>10</v>
      </c>
      <c r="G157" s="25"/>
      <c r="H157" s="26" t="s">
        <v>11</v>
      </c>
      <c r="I157" s="26" t="s">
        <v>12</v>
      </c>
      <c r="J157" s="26" t="s">
        <v>13</v>
      </c>
      <c r="K157" s="24" t="s">
        <v>14</v>
      </c>
      <c r="L157" s="24" t="s">
        <v>15</v>
      </c>
      <c r="M157" s="24" t="s">
        <v>16</v>
      </c>
      <c r="N157" s="27" t="s">
        <v>17</v>
      </c>
    </row>
    <row r="158" spans="1:14" ht="15.75" x14ac:dyDescent="0.25">
      <c r="A158" s="33"/>
      <c r="B158" s="29"/>
      <c r="C158" s="29"/>
      <c r="D158" s="30"/>
      <c r="E158" s="30"/>
      <c r="F158" s="30"/>
      <c r="G158" s="31"/>
      <c r="H158" s="30"/>
      <c r="I158" s="30"/>
      <c r="J158" s="30"/>
      <c r="K158" s="30"/>
      <c r="L158" s="30"/>
      <c r="M158" s="30"/>
      <c r="N158" s="32"/>
    </row>
    <row r="159" spans="1:14" x14ac:dyDescent="0.25">
      <c r="A159" s="33">
        <v>19</v>
      </c>
      <c r="B159" s="43"/>
      <c r="C159" s="43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</row>
    <row r="160" spans="1:14" x14ac:dyDescent="0.25">
      <c r="A160" s="33">
        <v>31</v>
      </c>
      <c r="B160" s="43" t="s">
        <v>58</v>
      </c>
      <c r="C160" s="44">
        <v>250</v>
      </c>
      <c r="D160" s="47">
        <v>8.61</v>
      </c>
      <c r="E160" s="47">
        <v>8.4</v>
      </c>
      <c r="F160" s="47">
        <v>14.34</v>
      </c>
      <c r="G160" s="47">
        <v>167.25</v>
      </c>
      <c r="H160" s="47">
        <v>0.1</v>
      </c>
      <c r="I160" s="47">
        <v>9.11</v>
      </c>
      <c r="J160" s="47">
        <v>15</v>
      </c>
      <c r="K160" s="47">
        <v>45.3</v>
      </c>
      <c r="L160" s="47">
        <v>47.35</v>
      </c>
      <c r="M160" s="47">
        <v>1.26</v>
      </c>
      <c r="N160" s="47">
        <v>176.53</v>
      </c>
    </row>
    <row r="161" spans="1:14" x14ac:dyDescent="0.25">
      <c r="A161" s="33">
        <v>58</v>
      </c>
      <c r="B161" s="43" t="s">
        <v>43</v>
      </c>
      <c r="C161" s="44">
        <v>150</v>
      </c>
      <c r="D161" s="47">
        <v>3.06</v>
      </c>
      <c r="E161" s="47">
        <v>4.8</v>
      </c>
      <c r="F161" s="47">
        <v>20.48</v>
      </c>
      <c r="G161" s="47">
        <v>137.25</v>
      </c>
      <c r="H161" s="47">
        <v>0.14000000000000001</v>
      </c>
      <c r="I161" s="47">
        <v>18.170000000000002</v>
      </c>
      <c r="J161" s="47">
        <v>25.5</v>
      </c>
      <c r="K161" s="47">
        <v>36.979999999999997</v>
      </c>
      <c r="L161" s="47">
        <v>27.75</v>
      </c>
      <c r="M161" s="47">
        <v>1.01</v>
      </c>
      <c r="N161" s="47">
        <v>86.6</v>
      </c>
    </row>
    <row r="162" spans="1:14" x14ac:dyDescent="0.25">
      <c r="A162" s="55">
        <v>72</v>
      </c>
      <c r="B162" s="38" t="s">
        <v>59</v>
      </c>
      <c r="C162" s="39">
        <v>80</v>
      </c>
      <c r="D162" s="40">
        <v>17.649999999999999</v>
      </c>
      <c r="E162" s="40">
        <v>14.58</v>
      </c>
      <c r="F162" s="40">
        <v>4.7</v>
      </c>
      <c r="G162" s="40">
        <v>221</v>
      </c>
      <c r="H162" s="40">
        <v>0.05</v>
      </c>
      <c r="I162" s="41">
        <v>0.02</v>
      </c>
      <c r="J162" s="40">
        <v>43</v>
      </c>
      <c r="K162" s="40">
        <v>54.5</v>
      </c>
      <c r="L162" s="40">
        <v>20.3</v>
      </c>
      <c r="M162" s="40">
        <v>1.62</v>
      </c>
      <c r="N162" s="42">
        <v>132.9</v>
      </c>
    </row>
    <row r="163" spans="1:14" x14ac:dyDescent="0.25">
      <c r="A163" s="33"/>
      <c r="B163" s="44" t="s">
        <v>29</v>
      </c>
      <c r="C163" s="43">
        <v>200</v>
      </c>
      <c r="D163" s="32">
        <v>0.1</v>
      </c>
      <c r="E163" s="32">
        <v>0.02</v>
      </c>
      <c r="F163" s="32">
        <v>5.1100000000000003</v>
      </c>
      <c r="G163" s="32">
        <v>21.14</v>
      </c>
      <c r="H163" s="32">
        <v>0</v>
      </c>
      <c r="I163" s="32">
        <v>1.43</v>
      </c>
      <c r="J163" s="32">
        <v>0</v>
      </c>
      <c r="K163" s="32">
        <v>7.87</v>
      </c>
      <c r="L163" s="32">
        <v>2.98</v>
      </c>
      <c r="M163" s="32">
        <v>0.32</v>
      </c>
      <c r="N163" s="32">
        <v>3.65</v>
      </c>
    </row>
    <row r="164" spans="1:14" x14ac:dyDescent="0.25">
      <c r="A164" s="45"/>
      <c r="B164" s="44" t="s">
        <v>22</v>
      </c>
      <c r="C164" s="43">
        <v>20</v>
      </c>
      <c r="D164" s="32">
        <v>1.3</v>
      </c>
      <c r="E164" s="32">
        <v>0.2</v>
      </c>
      <c r="F164" s="32">
        <v>0.2</v>
      </c>
      <c r="G164" s="32">
        <v>38</v>
      </c>
      <c r="H164" s="32">
        <v>0.04</v>
      </c>
      <c r="I164" s="32">
        <v>0</v>
      </c>
      <c r="J164" s="32">
        <v>0</v>
      </c>
      <c r="K164" s="32">
        <v>0</v>
      </c>
      <c r="L164" s="32">
        <v>7.6</v>
      </c>
      <c r="M164" s="32">
        <v>9.9</v>
      </c>
      <c r="N164" s="32">
        <v>0.52</v>
      </c>
    </row>
    <row r="165" spans="1:14" x14ac:dyDescent="0.25">
      <c r="A165" s="46"/>
      <c r="B165" s="43" t="s">
        <v>23</v>
      </c>
      <c r="C165" s="44">
        <v>20</v>
      </c>
      <c r="D165" s="47">
        <v>1.58</v>
      </c>
      <c r="E165" s="47">
        <v>0.2</v>
      </c>
      <c r="F165" s="47">
        <v>10.38</v>
      </c>
      <c r="G165" s="47">
        <v>47.6</v>
      </c>
      <c r="H165" s="47">
        <v>0.04</v>
      </c>
      <c r="I165" s="47">
        <v>0</v>
      </c>
      <c r="J165" s="47">
        <v>0</v>
      </c>
      <c r="K165" s="47">
        <v>0</v>
      </c>
      <c r="L165" s="47">
        <v>2.75</v>
      </c>
      <c r="M165" s="47">
        <v>3.85</v>
      </c>
      <c r="N165" s="47">
        <v>0.32</v>
      </c>
    </row>
    <row r="166" spans="1:14" x14ac:dyDescent="0.25">
      <c r="B166" s="48" t="s">
        <v>24</v>
      </c>
      <c r="C166" s="49"/>
      <c r="D166" s="50">
        <f t="shared" ref="D166:N166" si="9">D159+D160+D161+D162+D163+D164+D165</f>
        <v>32.300000000000004</v>
      </c>
      <c r="E166" s="50">
        <f t="shared" si="9"/>
        <v>28.2</v>
      </c>
      <c r="F166" s="50">
        <f t="shared" si="9"/>
        <v>55.210000000000008</v>
      </c>
      <c r="G166" s="50">
        <f t="shared" si="9"/>
        <v>632.24</v>
      </c>
      <c r="H166" s="50">
        <f t="shared" si="9"/>
        <v>0.37</v>
      </c>
      <c r="I166" s="50">
        <f t="shared" si="9"/>
        <v>28.73</v>
      </c>
      <c r="J166" s="50">
        <f t="shared" si="9"/>
        <v>83.5</v>
      </c>
      <c r="K166" s="50">
        <f t="shared" si="9"/>
        <v>144.65</v>
      </c>
      <c r="L166" s="50">
        <f t="shared" si="9"/>
        <v>108.72999999999999</v>
      </c>
      <c r="M166" s="50">
        <f t="shared" si="9"/>
        <v>17.96</v>
      </c>
      <c r="N166" s="50">
        <f t="shared" si="9"/>
        <v>400.51999999999992</v>
      </c>
    </row>
  </sheetData>
  <mergeCells count="80">
    <mergeCell ref="H140:J140"/>
    <mergeCell ref="K140:N140"/>
    <mergeCell ref="E154:G155"/>
    <mergeCell ref="A155:A156"/>
    <mergeCell ref="B156:B157"/>
    <mergeCell ref="C156:C157"/>
    <mergeCell ref="D156:F156"/>
    <mergeCell ref="G156:G157"/>
    <mergeCell ref="H156:J156"/>
    <mergeCell ref="K156:N156"/>
    <mergeCell ref="E138:G139"/>
    <mergeCell ref="A139:A140"/>
    <mergeCell ref="B140:B141"/>
    <mergeCell ref="C140:C141"/>
    <mergeCell ref="D140:F140"/>
    <mergeCell ref="G140:G141"/>
    <mergeCell ref="H105:J105"/>
    <mergeCell ref="K105:N105"/>
    <mergeCell ref="E119:G120"/>
    <mergeCell ref="A120:A121"/>
    <mergeCell ref="B121:B122"/>
    <mergeCell ref="C121:C122"/>
    <mergeCell ref="D121:F121"/>
    <mergeCell ref="G121:G122"/>
    <mergeCell ref="H121:J121"/>
    <mergeCell ref="K121:N121"/>
    <mergeCell ref="E103:G104"/>
    <mergeCell ref="A104:A105"/>
    <mergeCell ref="B105:B106"/>
    <mergeCell ref="C105:C106"/>
    <mergeCell ref="D105:F105"/>
    <mergeCell ref="G105:G106"/>
    <mergeCell ref="H71:J71"/>
    <mergeCell ref="K71:N71"/>
    <mergeCell ref="E85:G86"/>
    <mergeCell ref="A86:A87"/>
    <mergeCell ref="B87:B88"/>
    <mergeCell ref="C87:C88"/>
    <mergeCell ref="D87:F87"/>
    <mergeCell ref="G87:G88"/>
    <mergeCell ref="H87:J87"/>
    <mergeCell ref="K87:N87"/>
    <mergeCell ref="E69:G70"/>
    <mergeCell ref="A70:A71"/>
    <mergeCell ref="B71:B72"/>
    <mergeCell ref="C71:C72"/>
    <mergeCell ref="D71:F71"/>
    <mergeCell ref="G71:G72"/>
    <mergeCell ref="H38:J38"/>
    <mergeCell ref="K38:N38"/>
    <mergeCell ref="E52:G53"/>
    <mergeCell ref="A53:A54"/>
    <mergeCell ref="B54:B55"/>
    <mergeCell ref="C54:C55"/>
    <mergeCell ref="D54:F54"/>
    <mergeCell ref="G54:G55"/>
    <mergeCell ref="H54:J54"/>
    <mergeCell ref="K54:N54"/>
    <mergeCell ref="E36:G37"/>
    <mergeCell ref="A37:A38"/>
    <mergeCell ref="B38:B39"/>
    <mergeCell ref="C38:C39"/>
    <mergeCell ref="D38:F38"/>
    <mergeCell ref="G38:G39"/>
    <mergeCell ref="H4:J4"/>
    <mergeCell ref="K4:N4"/>
    <mergeCell ref="E19:G20"/>
    <mergeCell ref="A20:A21"/>
    <mergeCell ref="B21:B22"/>
    <mergeCell ref="C21:C22"/>
    <mergeCell ref="D21:F21"/>
    <mergeCell ref="G21:G22"/>
    <mergeCell ref="H21:J21"/>
    <mergeCell ref="K21:N21"/>
    <mergeCell ref="E2:G3"/>
    <mergeCell ref="A3:A4"/>
    <mergeCell ref="B4:B5"/>
    <mergeCell ref="C4:C5"/>
    <mergeCell ref="D4:F4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2023-09-06T19:02:46Z</dcterms:modified>
</cp:coreProperties>
</file>